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F-D26L2\Documents\respaldo carla 09 febrero 2021\TRANSPARENCIA FISCAL\2022\ADQUISICIONES\"/>
    </mc:Choice>
  </mc:AlternateContent>
  <bookViews>
    <workbookView xWindow="0" yWindow="0" windowWidth="28800" windowHeight="15600"/>
  </bookViews>
  <sheets>
    <sheet name="PAA 2022" sheetId="2" r:id="rId1"/>
    <sheet name="Hoja1" sheetId="3" r:id="rId2"/>
  </sheets>
  <definedNames>
    <definedName name="_xlnm.Print_Titles" localSheetId="0">'PAA 2022'!$3:$3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9" i="2" l="1"/>
  <c r="E409" i="2" s="1"/>
  <c r="E10" i="2"/>
  <c r="E11" i="2"/>
  <c r="AE387" i="2"/>
  <c r="AC387" i="2"/>
  <c r="AA387" i="2"/>
  <c r="Y387" i="2"/>
  <c r="W387" i="2"/>
  <c r="U387" i="2"/>
  <c r="S387" i="2"/>
  <c r="Q387" i="2"/>
  <c r="O387" i="2"/>
  <c r="M387" i="2"/>
  <c r="K387" i="2"/>
  <c r="I387" i="2"/>
  <c r="D387" i="2"/>
  <c r="E387" i="2" s="1"/>
  <c r="AE386" i="2"/>
  <c r="AC386" i="2"/>
  <c r="AA386" i="2"/>
  <c r="Y386" i="2"/>
  <c r="W386" i="2"/>
  <c r="U386" i="2"/>
  <c r="S386" i="2"/>
  <c r="Q386" i="2"/>
  <c r="O386" i="2"/>
  <c r="M386" i="2"/>
  <c r="K386" i="2"/>
  <c r="I386" i="2"/>
  <c r="D386" i="2"/>
  <c r="E386" i="2" s="1"/>
  <c r="AE385" i="2"/>
  <c r="AC385" i="2"/>
  <c r="AA385" i="2"/>
  <c r="Y385" i="2"/>
  <c r="W385" i="2"/>
  <c r="U385" i="2"/>
  <c r="S385" i="2"/>
  <c r="Q385" i="2"/>
  <c r="O385" i="2"/>
  <c r="M385" i="2"/>
  <c r="K385" i="2"/>
  <c r="I385" i="2"/>
  <c r="D385" i="2"/>
  <c r="E385" i="2" s="1"/>
  <c r="AE379" i="2"/>
  <c r="AC379" i="2"/>
  <c r="AA379" i="2"/>
  <c r="Y379" i="2"/>
  <c r="W379" i="2"/>
  <c r="U379" i="2"/>
  <c r="S379" i="2"/>
  <c r="Q379" i="2"/>
  <c r="O379" i="2"/>
  <c r="M379" i="2"/>
  <c r="K379" i="2"/>
  <c r="I379" i="2"/>
  <c r="D379" i="2"/>
  <c r="E379" i="2" s="1"/>
  <c r="AE378" i="2"/>
  <c r="AC378" i="2"/>
  <c r="AA378" i="2"/>
  <c r="Y378" i="2"/>
  <c r="W378" i="2"/>
  <c r="U378" i="2"/>
  <c r="S378" i="2"/>
  <c r="Q378" i="2"/>
  <c r="O378" i="2"/>
  <c r="M378" i="2"/>
  <c r="K378" i="2"/>
  <c r="I378" i="2"/>
  <c r="D378" i="2"/>
  <c r="E378" i="2" s="1"/>
  <c r="AE377" i="2"/>
  <c r="AC377" i="2"/>
  <c r="AA377" i="2"/>
  <c r="Y377" i="2"/>
  <c r="W377" i="2"/>
  <c r="U377" i="2"/>
  <c r="S377" i="2"/>
  <c r="Q377" i="2"/>
  <c r="O377" i="2"/>
  <c r="M377" i="2"/>
  <c r="K377" i="2"/>
  <c r="I377" i="2"/>
  <c r="D377" i="2"/>
  <c r="E377" i="2" s="1"/>
  <c r="AE376" i="2"/>
  <c r="AC376" i="2"/>
  <c r="AA376" i="2"/>
  <c r="Y376" i="2"/>
  <c r="W376" i="2"/>
  <c r="U376" i="2"/>
  <c r="S376" i="2"/>
  <c r="Q376" i="2"/>
  <c r="O376" i="2"/>
  <c r="M376" i="2"/>
  <c r="K376" i="2"/>
  <c r="I376" i="2"/>
  <c r="D376" i="2"/>
  <c r="E376" i="2" s="1"/>
  <c r="AE375" i="2"/>
  <c r="AC375" i="2"/>
  <c r="AA375" i="2"/>
  <c r="Y375" i="2"/>
  <c r="W375" i="2"/>
  <c r="U375" i="2"/>
  <c r="S375" i="2"/>
  <c r="Q375" i="2"/>
  <c r="O375" i="2"/>
  <c r="M375" i="2"/>
  <c r="K375" i="2"/>
  <c r="I375" i="2"/>
  <c r="D375" i="2"/>
  <c r="E375" i="2" s="1"/>
  <c r="AE374" i="2"/>
  <c r="AC374" i="2"/>
  <c r="AA374" i="2"/>
  <c r="Y374" i="2"/>
  <c r="W374" i="2"/>
  <c r="U374" i="2"/>
  <c r="S374" i="2"/>
  <c r="Q374" i="2"/>
  <c r="O374" i="2"/>
  <c r="M374" i="2"/>
  <c r="K374" i="2"/>
  <c r="I374" i="2"/>
  <c r="D374" i="2"/>
  <c r="E374" i="2" s="1"/>
  <c r="AE373" i="2"/>
  <c r="AC373" i="2"/>
  <c r="AA373" i="2"/>
  <c r="Y373" i="2"/>
  <c r="W373" i="2"/>
  <c r="U373" i="2"/>
  <c r="S373" i="2"/>
  <c r="Q373" i="2"/>
  <c r="O373" i="2"/>
  <c r="M373" i="2"/>
  <c r="K373" i="2"/>
  <c r="I373" i="2"/>
  <c r="D373" i="2"/>
  <c r="E373" i="2" s="1"/>
  <c r="AE372" i="2"/>
  <c r="AC372" i="2"/>
  <c r="AA372" i="2"/>
  <c r="Y372" i="2"/>
  <c r="W372" i="2"/>
  <c r="U372" i="2"/>
  <c r="S372" i="2"/>
  <c r="Q372" i="2"/>
  <c r="O372" i="2"/>
  <c r="M372" i="2"/>
  <c r="K372" i="2"/>
  <c r="I372" i="2"/>
  <c r="D372" i="2"/>
  <c r="E372" i="2" s="1"/>
  <c r="AE371" i="2"/>
  <c r="AC371" i="2"/>
  <c r="AA371" i="2"/>
  <c r="Y371" i="2"/>
  <c r="W371" i="2"/>
  <c r="U371" i="2"/>
  <c r="S371" i="2"/>
  <c r="Q371" i="2"/>
  <c r="O371" i="2"/>
  <c r="M371" i="2"/>
  <c r="K371" i="2"/>
  <c r="I371" i="2"/>
  <c r="D371" i="2"/>
  <c r="E371" i="2" s="1"/>
  <c r="AE370" i="2"/>
  <c r="AC370" i="2"/>
  <c r="AA370" i="2"/>
  <c r="Y370" i="2"/>
  <c r="W370" i="2"/>
  <c r="U370" i="2"/>
  <c r="S370" i="2"/>
  <c r="Q370" i="2"/>
  <c r="O370" i="2"/>
  <c r="M370" i="2"/>
  <c r="K370" i="2"/>
  <c r="I370" i="2"/>
  <c r="D370" i="2"/>
  <c r="E370" i="2" s="1"/>
  <c r="AE369" i="2"/>
  <c r="AC369" i="2"/>
  <c r="AA369" i="2"/>
  <c r="Y369" i="2"/>
  <c r="W369" i="2"/>
  <c r="U369" i="2"/>
  <c r="S369" i="2"/>
  <c r="Q369" i="2"/>
  <c r="O369" i="2"/>
  <c r="M369" i="2"/>
  <c r="K369" i="2"/>
  <c r="I369" i="2"/>
  <c r="D369" i="2"/>
  <c r="E369" i="2" s="1"/>
  <c r="AE368" i="2"/>
  <c r="AC368" i="2"/>
  <c r="AA368" i="2"/>
  <c r="Y368" i="2"/>
  <c r="W368" i="2"/>
  <c r="U368" i="2"/>
  <c r="S368" i="2"/>
  <c r="Q368" i="2"/>
  <c r="O368" i="2"/>
  <c r="M368" i="2"/>
  <c r="K368" i="2"/>
  <c r="I368" i="2"/>
  <c r="D368" i="2"/>
  <c r="E368" i="2" s="1"/>
  <c r="AE367" i="2"/>
  <c r="AC367" i="2"/>
  <c r="AA367" i="2"/>
  <c r="Y367" i="2"/>
  <c r="W367" i="2"/>
  <c r="U367" i="2"/>
  <c r="S367" i="2"/>
  <c r="Q367" i="2"/>
  <c r="O367" i="2"/>
  <c r="M367" i="2"/>
  <c r="K367" i="2"/>
  <c r="I367" i="2"/>
  <c r="D367" i="2"/>
  <c r="E367" i="2" s="1"/>
  <c r="AE366" i="2"/>
  <c r="AC366" i="2"/>
  <c r="AA366" i="2"/>
  <c r="Y366" i="2"/>
  <c r="W366" i="2"/>
  <c r="U366" i="2"/>
  <c r="S366" i="2"/>
  <c r="Q366" i="2"/>
  <c r="O366" i="2"/>
  <c r="M366" i="2"/>
  <c r="K366" i="2"/>
  <c r="I366" i="2"/>
  <c r="D366" i="2"/>
  <c r="E366" i="2" s="1"/>
  <c r="AE362" i="2"/>
  <c r="AC362" i="2"/>
  <c r="AA362" i="2"/>
  <c r="Y362" i="2"/>
  <c r="W362" i="2"/>
  <c r="U362" i="2"/>
  <c r="S362" i="2"/>
  <c r="Q362" i="2"/>
  <c r="O362" i="2"/>
  <c r="M362" i="2"/>
  <c r="K362" i="2"/>
  <c r="I362" i="2"/>
  <c r="D362" i="2"/>
  <c r="E362" i="2" s="1"/>
  <c r="AE365" i="2"/>
  <c r="AC365" i="2"/>
  <c r="AA365" i="2"/>
  <c r="Y365" i="2"/>
  <c r="W365" i="2"/>
  <c r="U365" i="2"/>
  <c r="S365" i="2"/>
  <c r="Q365" i="2"/>
  <c r="O365" i="2"/>
  <c r="M365" i="2"/>
  <c r="K365" i="2"/>
  <c r="I365" i="2"/>
  <c r="D365" i="2"/>
  <c r="E365" i="2" s="1"/>
  <c r="K364" i="2"/>
  <c r="AE364" i="2"/>
  <c r="AC364" i="2"/>
  <c r="AA364" i="2"/>
  <c r="Y364" i="2"/>
  <c r="W364" i="2"/>
  <c r="U364" i="2"/>
  <c r="S364" i="2"/>
  <c r="Q364" i="2"/>
  <c r="O364" i="2"/>
  <c r="M364" i="2"/>
  <c r="I364" i="2"/>
  <c r="D364" i="2"/>
  <c r="E364" i="2" s="1"/>
  <c r="AE382" i="2"/>
  <c r="AC382" i="2"/>
  <c r="AA382" i="2"/>
  <c r="Y382" i="2"/>
  <c r="W382" i="2"/>
  <c r="U382" i="2"/>
  <c r="S382" i="2"/>
  <c r="Q382" i="2"/>
  <c r="O382" i="2"/>
  <c r="M382" i="2"/>
  <c r="K382" i="2"/>
  <c r="I382" i="2"/>
  <c r="D382" i="2"/>
  <c r="E382" i="2" s="1"/>
  <c r="AE363" i="2"/>
  <c r="AC363" i="2"/>
  <c r="AA363" i="2"/>
  <c r="Y363" i="2"/>
  <c r="W363" i="2"/>
  <c r="U363" i="2"/>
  <c r="S363" i="2"/>
  <c r="Q363" i="2"/>
  <c r="O363" i="2"/>
  <c r="M363" i="2"/>
  <c r="K363" i="2"/>
  <c r="I363" i="2"/>
  <c r="E363" i="2"/>
  <c r="AE361" i="2"/>
  <c r="AC361" i="2"/>
  <c r="AA361" i="2"/>
  <c r="Y361" i="2"/>
  <c r="W361" i="2"/>
  <c r="U361" i="2"/>
  <c r="S361" i="2"/>
  <c r="Q361" i="2"/>
  <c r="O361" i="2"/>
  <c r="M361" i="2"/>
  <c r="K361" i="2"/>
  <c r="I361" i="2"/>
  <c r="E361" i="2"/>
  <c r="D346" i="2"/>
  <c r="E346" i="2" s="1"/>
  <c r="D347" i="2"/>
  <c r="E347" i="2" s="1"/>
  <c r="D348" i="2"/>
  <c r="E356" i="2"/>
  <c r="D357" i="2"/>
  <c r="E357" i="2" s="1"/>
  <c r="D358" i="2"/>
  <c r="E358" i="2" s="1"/>
  <c r="D359" i="2"/>
  <c r="E359" i="2" s="1"/>
  <c r="AE359" i="2"/>
  <c r="AC359" i="2"/>
  <c r="AA359" i="2"/>
  <c r="Y359" i="2"/>
  <c r="W359" i="2"/>
  <c r="U359" i="2"/>
  <c r="S359" i="2"/>
  <c r="Q359" i="2"/>
  <c r="O359" i="2"/>
  <c r="M359" i="2"/>
  <c r="K359" i="2"/>
  <c r="I359" i="2"/>
  <c r="AE358" i="2"/>
  <c r="AC358" i="2"/>
  <c r="AA358" i="2"/>
  <c r="Y358" i="2"/>
  <c r="W358" i="2"/>
  <c r="U358" i="2"/>
  <c r="S358" i="2"/>
  <c r="Q358" i="2"/>
  <c r="O358" i="2"/>
  <c r="M358" i="2"/>
  <c r="K358" i="2"/>
  <c r="I358" i="2"/>
  <c r="AE301" i="2"/>
  <c r="AC301" i="2"/>
  <c r="AA301" i="2"/>
  <c r="Y301" i="2"/>
  <c r="W301" i="2"/>
  <c r="U301" i="2"/>
  <c r="S301" i="2"/>
  <c r="Q301" i="2"/>
  <c r="O301" i="2"/>
  <c r="M301" i="2"/>
  <c r="K301" i="2"/>
  <c r="I301" i="2"/>
  <c r="D301" i="2"/>
  <c r="E301" i="2" s="1"/>
  <c r="AE300" i="2"/>
  <c r="AC300" i="2"/>
  <c r="AA300" i="2"/>
  <c r="Y300" i="2"/>
  <c r="W300" i="2"/>
  <c r="U300" i="2"/>
  <c r="S300" i="2"/>
  <c r="Q300" i="2"/>
  <c r="O300" i="2"/>
  <c r="M300" i="2"/>
  <c r="K300" i="2"/>
  <c r="I300" i="2"/>
  <c r="D300" i="2"/>
  <c r="E300" i="2" s="1"/>
  <c r="M293" i="2"/>
  <c r="AE293" i="2"/>
  <c r="AC293" i="2"/>
  <c r="AA293" i="2"/>
  <c r="Y293" i="2"/>
  <c r="W293" i="2"/>
  <c r="U293" i="2"/>
  <c r="S293" i="2"/>
  <c r="Q293" i="2"/>
  <c r="O293" i="2"/>
  <c r="K293" i="2"/>
  <c r="I293" i="2"/>
  <c r="D293" i="2"/>
  <c r="E293" i="2" s="1"/>
  <c r="AE287" i="2"/>
  <c r="AC287" i="2"/>
  <c r="AA287" i="2"/>
  <c r="Y287" i="2"/>
  <c r="W287" i="2"/>
  <c r="U287" i="2"/>
  <c r="S287" i="2"/>
  <c r="Q287" i="2"/>
  <c r="O287" i="2"/>
  <c r="M287" i="2"/>
  <c r="K287" i="2"/>
  <c r="I287" i="2"/>
  <c r="D287" i="2"/>
  <c r="E287" i="2" s="1"/>
  <c r="AE280" i="2"/>
  <c r="AC280" i="2"/>
  <c r="AA280" i="2"/>
  <c r="Y280" i="2"/>
  <c r="W280" i="2"/>
  <c r="U280" i="2"/>
  <c r="S280" i="2"/>
  <c r="Q280" i="2"/>
  <c r="O280" i="2"/>
  <c r="M280" i="2"/>
  <c r="K280" i="2"/>
  <c r="I280" i="2"/>
  <c r="D280" i="2"/>
  <c r="E280" i="2" s="1"/>
  <c r="AE277" i="2"/>
  <c r="AC277" i="2"/>
  <c r="AA277" i="2"/>
  <c r="Y277" i="2"/>
  <c r="W277" i="2"/>
  <c r="U277" i="2"/>
  <c r="S277" i="2"/>
  <c r="Q277" i="2"/>
  <c r="O277" i="2"/>
  <c r="M277" i="2"/>
  <c r="K277" i="2"/>
  <c r="I277" i="2"/>
  <c r="D277" i="2"/>
  <c r="E277" i="2" s="1"/>
  <c r="AE274" i="2"/>
  <c r="AC274" i="2"/>
  <c r="AA274" i="2"/>
  <c r="Y274" i="2"/>
  <c r="W274" i="2"/>
  <c r="U274" i="2"/>
  <c r="S274" i="2"/>
  <c r="Q274" i="2"/>
  <c r="O274" i="2"/>
  <c r="M274" i="2"/>
  <c r="K274" i="2"/>
  <c r="I274" i="2"/>
  <c r="D274" i="2"/>
  <c r="E274" i="2" s="1"/>
  <c r="AE401" i="2"/>
  <c r="AC401" i="2"/>
  <c r="AA401" i="2"/>
  <c r="Y401" i="2"/>
  <c r="W401" i="2"/>
  <c r="U401" i="2"/>
  <c r="S401" i="2"/>
  <c r="Q401" i="2"/>
  <c r="O401" i="2"/>
  <c r="M401" i="2"/>
  <c r="K401" i="2"/>
  <c r="I401" i="2"/>
  <c r="D401" i="2"/>
  <c r="E401" i="2" s="1"/>
  <c r="AE400" i="2"/>
  <c r="AC400" i="2"/>
  <c r="AA400" i="2"/>
  <c r="Y400" i="2"/>
  <c r="W400" i="2"/>
  <c r="U400" i="2"/>
  <c r="S400" i="2"/>
  <c r="Q400" i="2"/>
  <c r="O400" i="2"/>
  <c r="M400" i="2"/>
  <c r="K400" i="2"/>
  <c r="I400" i="2"/>
  <c r="D400" i="2"/>
  <c r="E400" i="2" s="1"/>
  <c r="AE399" i="2"/>
  <c r="AC399" i="2"/>
  <c r="AA399" i="2"/>
  <c r="Y399" i="2"/>
  <c r="W399" i="2"/>
  <c r="U399" i="2"/>
  <c r="S399" i="2"/>
  <c r="Q399" i="2"/>
  <c r="O399" i="2"/>
  <c r="M399" i="2"/>
  <c r="K399" i="2"/>
  <c r="I399" i="2"/>
  <c r="D399" i="2"/>
  <c r="E399" i="2" s="1"/>
  <c r="D395" i="2"/>
  <c r="E395" i="2" s="1"/>
  <c r="I395" i="2"/>
  <c r="K395" i="2"/>
  <c r="M395" i="2"/>
  <c r="O395" i="2"/>
  <c r="Q395" i="2"/>
  <c r="S395" i="2"/>
  <c r="U395" i="2"/>
  <c r="W395" i="2"/>
  <c r="Y395" i="2"/>
  <c r="AA395" i="2"/>
  <c r="AC395" i="2"/>
  <c r="AE395" i="2"/>
  <c r="AE391" i="2"/>
  <c r="AC391" i="2"/>
  <c r="AA391" i="2"/>
  <c r="Y391" i="2"/>
  <c r="W391" i="2"/>
  <c r="U391" i="2"/>
  <c r="S391" i="2"/>
  <c r="Q391" i="2"/>
  <c r="O391" i="2"/>
  <c r="M391" i="2"/>
  <c r="K391" i="2"/>
  <c r="I391" i="2"/>
  <c r="D391" i="2"/>
  <c r="E391" i="2" s="1"/>
  <c r="AE390" i="2"/>
  <c r="AC390" i="2"/>
  <c r="AA390" i="2"/>
  <c r="Y390" i="2"/>
  <c r="W390" i="2"/>
  <c r="U390" i="2"/>
  <c r="S390" i="2"/>
  <c r="Q390" i="2"/>
  <c r="O390" i="2"/>
  <c r="M390" i="2"/>
  <c r="K390" i="2"/>
  <c r="I390" i="2"/>
  <c r="D390" i="2"/>
  <c r="E390" i="2" s="1"/>
  <c r="AE198" i="2"/>
  <c r="AC198" i="2"/>
  <c r="AA198" i="2"/>
  <c r="Y198" i="2"/>
  <c r="W198" i="2"/>
  <c r="U198" i="2"/>
  <c r="S198" i="2"/>
  <c r="Q198" i="2"/>
  <c r="O198" i="2"/>
  <c r="M198" i="2"/>
  <c r="K198" i="2"/>
  <c r="I198" i="2"/>
  <c r="D198" i="2"/>
  <c r="E198" i="2" s="1"/>
  <c r="AE197" i="2"/>
  <c r="AC197" i="2"/>
  <c r="AA197" i="2"/>
  <c r="Y197" i="2"/>
  <c r="W197" i="2"/>
  <c r="U197" i="2"/>
  <c r="S197" i="2"/>
  <c r="Q197" i="2"/>
  <c r="O197" i="2"/>
  <c r="M197" i="2"/>
  <c r="K197" i="2"/>
  <c r="I197" i="2"/>
  <c r="D197" i="2"/>
  <c r="E197" i="2" s="1"/>
  <c r="AE355" i="2"/>
  <c r="AC355" i="2"/>
  <c r="AA355" i="2"/>
  <c r="Y355" i="2"/>
  <c r="W355" i="2"/>
  <c r="U355" i="2"/>
  <c r="S355" i="2"/>
  <c r="Q355" i="2"/>
  <c r="O355" i="2"/>
  <c r="M355" i="2"/>
  <c r="K355" i="2"/>
  <c r="I355" i="2"/>
  <c r="D355" i="2"/>
  <c r="E355" i="2" s="1"/>
  <c r="AE204" i="2"/>
  <c r="AC204" i="2"/>
  <c r="AA204" i="2"/>
  <c r="Y204" i="2"/>
  <c r="W204" i="2"/>
  <c r="U204" i="2"/>
  <c r="S204" i="2"/>
  <c r="Q204" i="2"/>
  <c r="O204" i="2"/>
  <c r="M204" i="2"/>
  <c r="K204" i="2"/>
  <c r="I204" i="2"/>
  <c r="D204" i="2"/>
  <c r="E204" i="2" s="1"/>
  <c r="AE201" i="2"/>
  <c r="AC201" i="2"/>
  <c r="AA201" i="2"/>
  <c r="Y201" i="2"/>
  <c r="W201" i="2"/>
  <c r="U201" i="2"/>
  <c r="S201" i="2"/>
  <c r="Q201" i="2"/>
  <c r="O201" i="2"/>
  <c r="M201" i="2"/>
  <c r="K201" i="2"/>
  <c r="I201" i="2"/>
  <c r="D201" i="2"/>
  <c r="E201" i="2" s="1"/>
  <c r="AE184" i="2"/>
  <c r="AC184" i="2"/>
  <c r="AA184" i="2"/>
  <c r="Y184" i="2"/>
  <c r="W184" i="2"/>
  <c r="U184" i="2"/>
  <c r="S184" i="2"/>
  <c r="Q184" i="2"/>
  <c r="O184" i="2"/>
  <c r="M184" i="2"/>
  <c r="K184" i="2"/>
  <c r="I184" i="2"/>
  <c r="D184" i="2"/>
  <c r="E184" i="2" s="1"/>
  <c r="AE233" i="2"/>
  <c r="AC233" i="2"/>
  <c r="AA233" i="2"/>
  <c r="Y233" i="2"/>
  <c r="W233" i="2"/>
  <c r="U233" i="2"/>
  <c r="S233" i="2"/>
  <c r="Q233" i="2"/>
  <c r="O233" i="2"/>
  <c r="M233" i="2"/>
  <c r="K233" i="2"/>
  <c r="I233" i="2"/>
  <c r="D233" i="2"/>
  <c r="E233" i="2" s="1"/>
  <c r="AE306" i="2"/>
  <c r="AC306" i="2"/>
  <c r="AA306" i="2"/>
  <c r="Y306" i="2"/>
  <c r="W306" i="2"/>
  <c r="U306" i="2"/>
  <c r="S306" i="2"/>
  <c r="Q306" i="2"/>
  <c r="O306" i="2"/>
  <c r="M306" i="2"/>
  <c r="K306" i="2"/>
  <c r="I306" i="2"/>
  <c r="D306" i="2"/>
  <c r="E306" i="2" s="1"/>
  <c r="AE447" i="2"/>
  <c r="AC447" i="2"/>
  <c r="AA447" i="2"/>
  <c r="Y447" i="2"/>
  <c r="W447" i="2"/>
  <c r="U447" i="2"/>
  <c r="S447" i="2"/>
  <c r="Q447" i="2"/>
  <c r="O447" i="2"/>
  <c r="M447" i="2"/>
  <c r="K447" i="2"/>
  <c r="I447" i="2"/>
  <c r="D447" i="2"/>
  <c r="E447" i="2" s="1"/>
  <c r="AE429" i="2"/>
  <c r="AC429" i="2"/>
  <c r="AA429" i="2"/>
  <c r="Y429" i="2"/>
  <c r="W429" i="2"/>
  <c r="U429" i="2"/>
  <c r="S429" i="2"/>
  <c r="Q429" i="2"/>
  <c r="O429" i="2"/>
  <c r="M429" i="2"/>
  <c r="K429" i="2"/>
  <c r="I429" i="2"/>
  <c r="D429" i="2"/>
  <c r="E429" i="2" s="1"/>
  <c r="AE427" i="2"/>
  <c r="AC427" i="2"/>
  <c r="AA427" i="2"/>
  <c r="Y427" i="2"/>
  <c r="W427" i="2"/>
  <c r="U427" i="2"/>
  <c r="S427" i="2"/>
  <c r="Q427" i="2"/>
  <c r="O427" i="2"/>
  <c r="M427" i="2"/>
  <c r="K427" i="2"/>
  <c r="I427" i="2"/>
  <c r="D427" i="2"/>
  <c r="E427" i="2" s="1"/>
  <c r="AE426" i="2"/>
  <c r="AC426" i="2"/>
  <c r="AA426" i="2"/>
  <c r="Y426" i="2"/>
  <c r="W426" i="2"/>
  <c r="U426" i="2"/>
  <c r="S426" i="2"/>
  <c r="Q426" i="2"/>
  <c r="O426" i="2"/>
  <c r="M426" i="2"/>
  <c r="K426" i="2"/>
  <c r="I426" i="2"/>
  <c r="D426" i="2"/>
  <c r="E426" i="2" s="1"/>
  <c r="AE424" i="2"/>
  <c r="AC424" i="2"/>
  <c r="AA424" i="2"/>
  <c r="Y424" i="2"/>
  <c r="W424" i="2"/>
  <c r="U424" i="2"/>
  <c r="S424" i="2"/>
  <c r="Q424" i="2"/>
  <c r="O424" i="2"/>
  <c r="M424" i="2"/>
  <c r="K424" i="2"/>
  <c r="I424" i="2"/>
  <c r="D424" i="2"/>
  <c r="E424" i="2" s="1"/>
  <c r="AE421" i="2"/>
  <c r="AC421" i="2"/>
  <c r="AA421" i="2"/>
  <c r="Y421" i="2"/>
  <c r="W421" i="2"/>
  <c r="U421" i="2"/>
  <c r="S421" i="2"/>
  <c r="Q421" i="2"/>
  <c r="O421" i="2"/>
  <c r="M421" i="2"/>
  <c r="K421" i="2"/>
  <c r="I421" i="2"/>
  <c r="D421" i="2"/>
  <c r="E421" i="2" s="1"/>
  <c r="AE419" i="2"/>
  <c r="AC419" i="2"/>
  <c r="AA419" i="2"/>
  <c r="Y419" i="2"/>
  <c r="W419" i="2"/>
  <c r="U419" i="2"/>
  <c r="S419" i="2"/>
  <c r="Q419" i="2"/>
  <c r="O419" i="2"/>
  <c r="M419" i="2"/>
  <c r="K419" i="2"/>
  <c r="I419" i="2"/>
  <c r="D419" i="2"/>
  <c r="E419" i="2" s="1"/>
  <c r="AE415" i="2"/>
  <c r="AC415" i="2"/>
  <c r="AA415" i="2"/>
  <c r="Y415" i="2"/>
  <c r="W415" i="2"/>
  <c r="U415" i="2"/>
  <c r="S415" i="2"/>
  <c r="Q415" i="2"/>
  <c r="O415" i="2"/>
  <c r="M415" i="2"/>
  <c r="K415" i="2"/>
  <c r="I415" i="2"/>
  <c r="D415" i="2"/>
  <c r="E415" i="2" s="1"/>
  <c r="AE414" i="2"/>
  <c r="AC414" i="2"/>
  <c r="AA414" i="2"/>
  <c r="Y414" i="2"/>
  <c r="W414" i="2"/>
  <c r="U414" i="2"/>
  <c r="S414" i="2"/>
  <c r="Q414" i="2"/>
  <c r="O414" i="2"/>
  <c r="M414" i="2"/>
  <c r="K414" i="2"/>
  <c r="I414" i="2"/>
  <c r="D414" i="2"/>
  <c r="E414" i="2" s="1"/>
  <c r="AE413" i="2"/>
  <c r="AC413" i="2"/>
  <c r="AA413" i="2"/>
  <c r="Y413" i="2"/>
  <c r="W413" i="2"/>
  <c r="U413" i="2"/>
  <c r="S413" i="2"/>
  <c r="Q413" i="2"/>
  <c r="O413" i="2"/>
  <c r="M413" i="2"/>
  <c r="K413" i="2"/>
  <c r="I413" i="2"/>
  <c r="D413" i="2"/>
  <c r="E413" i="2" s="1"/>
  <c r="AE412" i="2"/>
  <c r="AC412" i="2"/>
  <c r="AA412" i="2"/>
  <c r="Y412" i="2"/>
  <c r="W412" i="2"/>
  <c r="U412" i="2"/>
  <c r="S412" i="2"/>
  <c r="Q412" i="2"/>
  <c r="O412" i="2"/>
  <c r="M412" i="2"/>
  <c r="K412" i="2"/>
  <c r="I412" i="2"/>
  <c r="D412" i="2"/>
  <c r="E412" i="2" s="1"/>
  <c r="AE411" i="2"/>
  <c r="AC411" i="2"/>
  <c r="AA411" i="2"/>
  <c r="Y411" i="2"/>
  <c r="W411" i="2"/>
  <c r="U411" i="2"/>
  <c r="S411" i="2"/>
  <c r="Q411" i="2"/>
  <c r="O411" i="2"/>
  <c r="M411" i="2"/>
  <c r="K411" i="2"/>
  <c r="I411" i="2"/>
  <c r="D411" i="2"/>
  <c r="E411" i="2" s="1"/>
  <c r="AE410" i="2"/>
  <c r="AC410" i="2"/>
  <c r="AA410" i="2"/>
  <c r="Y410" i="2"/>
  <c r="W410" i="2"/>
  <c r="U410" i="2"/>
  <c r="S410" i="2"/>
  <c r="Q410" i="2"/>
  <c r="O410" i="2"/>
  <c r="M410" i="2"/>
  <c r="K410" i="2"/>
  <c r="I410" i="2"/>
  <c r="D410" i="2"/>
  <c r="E410" i="2" s="1"/>
  <c r="AE409" i="2"/>
  <c r="AC409" i="2"/>
  <c r="AA409" i="2"/>
  <c r="Y409" i="2"/>
  <c r="W409" i="2"/>
  <c r="U409" i="2"/>
  <c r="S409" i="2"/>
  <c r="Q409" i="2"/>
  <c r="O409" i="2"/>
  <c r="M409" i="2"/>
  <c r="K409" i="2"/>
  <c r="I409" i="2"/>
  <c r="AE408" i="2"/>
  <c r="AC408" i="2"/>
  <c r="AA408" i="2"/>
  <c r="Y408" i="2"/>
  <c r="W408" i="2"/>
  <c r="U408" i="2"/>
  <c r="S408" i="2"/>
  <c r="Q408" i="2"/>
  <c r="O408" i="2"/>
  <c r="M408" i="2"/>
  <c r="K408" i="2"/>
  <c r="I408" i="2"/>
  <c r="D408" i="2"/>
  <c r="E408" i="2" s="1"/>
  <c r="AE404" i="2"/>
  <c r="AC404" i="2"/>
  <c r="AA404" i="2"/>
  <c r="Y404" i="2"/>
  <c r="W404" i="2"/>
  <c r="U404" i="2"/>
  <c r="S404" i="2"/>
  <c r="Q404" i="2"/>
  <c r="O404" i="2"/>
  <c r="M404" i="2"/>
  <c r="K404" i="2"/>
  <c r="I404" i="2"/>
  <c r="D404" i="2"/>
  <c r="E404" i="2" s="1"/>
  <c r="AE403" i="2"/>
  <c r="AC403" i="2"/>
  <c r="AA403" i="2"/>
  <c r="Y403" i="2"/>
  <c r="W403" i="2"/>
  <c r="U403" i="2"/>
  <c r="S403" i="2"/>
  <c r="Q403" i="2"/>
  <c r="O403" i="2"/>
  <c r="M403" i="2"/>
  <c r="K403" i="2"/>
  <c r="I403" i="2"/>
  <c r="D403" i="2"/>
  <c r="E403" i="2" s="1"/>
  <c r="AE313" i="2"/>
  <c r="AC313" i="2"/>
  <c r="AA313" i="2"/>
  <c r="Y313" i="2"/>
  <c r="W313" i="2"/>
  <c r="U313" i="2"/>
  <c r="S313" i="2"/>
  <c r="Q313" i="2"/>
  <c r="O313" i="2"/>
  <c r="M313" i="2"/>
  <c r="K313" i="2"/>
  <c r="I313" i="2"/>
  <c r="D313" i="2"/>
  <c r="E313" i="2" s="1"/>
  <c r="E348" i="2"/>
  <c r="AE346" i="2"/>
  <c r="AE347" i="2"/>
  <c r="AE348" i="2"/>
  <c r="AE356" i="2"/>
  <c r="AE357" i="2"/>
  <c r="AC346" i="2"/>
  <c r="AC347" i="2"/>
  <c r="AC348" i="2"/>
  <c r="AC356" i="2"/>
  <c r="AC357" i="2"/>
  <c r="AA346" i="2"/>
  <c r="AA347" i="2"/>
  <c r="AA348" i="2"/>
  <c r="AA356" i="2"/>
  <c r="AA357" i="2"/>
  <c r="AA360" i="2"/>
  <c r="Y346" i="2"/>
  <c r="Y347" i="2"/>
  <c r="Y348" i="2"/>
  <c r="Y356" i="2"/>
  <c r="Y357" i="2"/>
  <c r="Y360" i="2"/>
  <c r="Y383" i="2"/>
  <c r="W346" i="2"/>
  <c r="W347" i="2"/>
  <c r="W348" i="2"/>
  <c r="W356" i="2"/>
  <c r="W357" i="2"/>
  <c r="U346" i="2"/>
  <c r="U347" i="2"/>
  <c r="U348" i="2"/>
  <c r="U356" i="2"/>
  <c r="U357" i="2"/>
  <c r="S346" i="2"/>
  <c r="S347" i="2"/>
  <c r="S348" i="2"/>
  <c r="S356" i="2"/>
  <c r="S357" i="2"/>
  <c r="S360" i="2"/>
  <c r="Q346" i="2"/>
  <c r="Q347" i="2"/>
  <c r="Q348" i="2"/>
  <c r="Q356" i="2"/>
  <c r="Q357" i="2"/>
  <c r="Q360" i="2"/>
  <c r="Q383" i="2"/>
  <c r="O346" i="2"/>
  <c r="O347" i="2"/>
  <c r="O348" i="2"/>
  <c r="O356" i="2"/>
  <c r="O357" i="2"/>
  <c r="O360" i="2"/>
  <c r="M346" i="2"/>
  <c r="M347" i="2"/>
  <c r="M348" i="2"/>
  <c r="M356" i="2"/>
  <c r="M357" i="2"/>
  <c r="M360" i="2"/>
  <c r="K346" i="2"/>
  <c r="K347" i="2"/>
  <c r="K348" i="2"/>
  <c r="K356" i="2"/>
  <c r="I347" i="2"/>
  <c r="I348" i="2"/>
  <c r="I356" i="2"/>
  <c r="I357" i="2"/>
  <c r="AE338" i="2"/>
  <c r="AC338" i="2"/>
  <c r="AA338" i="2"/>
  <c r="Y338" i="2"/>
  <c r="W338" i="2"/>
  <c r="U338" i="2"/>
  <c r="S338" i="2"/>
  <c r="Q338" i="2"/>
  <c r="O338" i="2"/>
  <c r="M338" i="2"/>
  <c r="K338" i="2"/>
  <c r="I338" i="2"/>
  <c r="D338" i="2"/>
  <c r="E338" i="2" s="1"/>
  <c r="AE337" i="2"/>
  <c r="AC337" i="2"/>
  <c r="AA337" i="2"/>
  <c r="Y337" i="2"/>
  <c r="W337" i="2"/>
  <c r="U337" i="2"/>
  <c r="S337" i="2"/>
  <c r="Q337" i="2"/>
  <c r="O337" i="2"/>
  <c r="M337" i="2"/>
  <c r="K337" i="2"/>
  <c r="I337" i="2"/>
  <c r="D337" i="2"/>
  <c r="E337" i="2" s="1"/>
  <c r="AE334" i="2"/>
  <c r="AC334" i="2"/>
  <c r="AA334" i="2"/>
  <c r="Y334" i="2"/>
  <c r="W334" i="2"/>
  <c r="U334" i="2"/>
  <c r="S334" i="2"/>
  <c r="Q334" i="2"/>
  <c r="O334" i="2"/>
  <c r="M334" i="2"/>
  <c r="K334" i="2"/>
  <c r="I334" i="2"/>
  <c r="D334" i="2"/>
  <c r="E334" i="2" s="1"/>
  <c r="AE333" i="2"/>
  <c r="AC333" i="2"/>
  <c r="AA333" i="2"/>
  <c r="Y333" i="2"/>
  <c r="W333" i="2"/>
  <c r="U333" i="2"/>
  <c r="S333" i="2"/>
  <c r="Q333" i="2"/>
  <c r="O333" i="2"/>
  <c r="M333" i="2"/>
  <c r="K333" i="2"/>
  <c r="I333" i="2"/>
  <c r="D333" i="2"/>
  <c r="E333" i="2" s="1"/>
  <c r="AE219" i="2"/>
  <c r="AC219" i="2"/>
  <c r="AA219" i="2"/>
  <c r="Y219" i="2"/>
  <c r="W219" i="2"/>
  <c r="U219" i="2"/>
  <c r="S219" i="2"/>
  <c r="Q219" i="2"/>
  <c r="O219" i="2"/>
  <c r="M219" i="2"/>
  <c r="K219" i="2"/>
  <c r="I219" i="2"/>
  <c r="D219" i="2"/>
  <c r="E219" i="2" s="1"/>
  <c r="AE238" i="2"/>
  <c r="AC238" i="2"/>
  <c r="AA238" i="2"/>
  <c r="Y238" i="2"/>
  <c r="W238" i="2"/>
  <c r="U238" i="2"/>
  <c r="S238" i="2"/>
  <c r="Q238" i="2"/>
  <c r="O238" i="2"/>
  <c r="M238" i="2"/>
  <c r="K238" i="2"/>
  <c r="I238" i="2"/>
  <c r="D238" i="2"/>
  <c r="E238" i="2" s="1"/>
  <c r="AE237" i="2"/>
  <c r="AC237" i="2"/>
  <c r="AA237" i="2"/>
  <c r="Y237" i="2"/>
  <c r="W237" i="2"/>
  <c r="U237" i="2"/>
  <c r="S237" i="2"/>
  <c r="Q237" i="2"/>
  <c r="O237" i="2"/>
  <c r="M237" i="2"/>
  <c r="K237" i="2"/>
  <c r="I237" i="2"/>
  <c r="D237" i="2"/>
  <c r="E237" i="2" s="1"/>
  <c r="AE236" i="2"/>
  <c r="AC236" i="2"/>
  <c r="AA236" i="2"/>
  <c r="Y236" i="2"/>
  <c r="W236" i="2"/>
  <c r="U236" i="2"/>
  <c r="S236" i="2"/>
  <c r="Q236" i="2"/>
  <c r="O236" i="2"/>
  <c r="M236" i="2"/>
  <c r="K236" i="2"/>
  <c r="I236" i="2"/>
  <c r="D236" i="2"/>
  <c r="E236" i="2" s="1"/>
  <c r="AE232" i="2"/>
  <c r="AC232" i="2"/>
  <c r="AA232" i="2"/>
  <c r="Y232" i="2"/>
  <c r="W232" i="2"/>
  <c r="U232" i="2"/>
  <c r="S232" i="2"/>
  <c r="Q232" i="2"/>
  <c r="O232" i="2"/>
  <c r="M232" i="2"/>
  <c r="K232" i="2"/>
  <c r="I232" i="2"/>
  <c r="D232" i="2"/>
  <c r="E232" i="2" s="1"/>
  <c r="AE231" i="2"/>
  <c r="AC231" i="2"/>
  <c r="AA231" i="2"/>
  <c r="Y231" i="2"/>
  <c r="W231" i="2"/>
  <c r="U231" i="2"/>
  <c r="S231" i="2"/>
  <c r="Q231" i="2"/>
  <c r="O231" i="2"/>
  <c r="M231" i="2"/>
  <c r="K231" i="2"/>
  <c r="I231" i="2"/>
  <c r="D231" i="2"/>
  <c r="E231" i="2" s="1"/>
  <c r="AE230" i="2"/>
  <c r="AC230" i="2"/>
  <c r="AA230" i="2"/>
  <c r="Y230" i="2"/>
  <c r="W230" i="2"/>
  <c r="U230" i="2"/>
  <c r="S230" i="2"/>
  <c r="Q230" i="2"/>
  <c r="O230" i="2"/>
  <c r="M230" i="2"/>
  <c r="K230" i="2"/>
  <c r="I230" i="2"/>
  <c r="D230" i="2"/>
  <c r="E230" i="2" s="1"/>
  <c r="AE183" i="2"/>
  <c r="AC183" i="2"/>
  <c r="AA183" i="2"/>
  <c r="Y183" i="2"/>
  <c r="W183" i="2"/>
  <c r="U183" i="2"/>
  <c r="S183" i="2"/>
  <c r="Q183" i="2"/>
  <c r="O183" i="2"/>
  <c r="M183" i="2"/>
  <c r="K183" i="2"/>
  <c r="I183" i="2"/>
  <c r="D183" i="2"/>
  <c r="E183" i="2" s="1"/>
  <c r="AE330" i="2"/>
  <c r="AC330" i="2"/>
  <c r="AA330" i="2"/>
  <c r="Y330" i="2"/>
  <c r="W330" i="2"/>
  <c r="U330" i="2"/>
  <c r="S330" i="2"/>
  <c r="Q330" i="2"/>
  <c r="O330" i="2"/>
  <c r="M330" i="2"/>
  <c r="K330" i="2"/>
  <c r="I330" i="2"/>
  <c r="D330" i="2"/>
  <c r="E330" i="2" s="1"/>
  <c r="D329" i="2"/>
  <c r="E329" i="2" s="1"/>
  <c r="AE329" i="2"/>
  <c r="AC329" i="2"/>
  <c r="AA329" i="2"/>
  <c r="Y329" i="2"/>
  <c r="W329" i="2"/>
  <c r="U329" i="2"/>
  <c r="S329" i="2"/>
  <c r="Q329" i="2"/>
  <c r="O329" i="2"/>
  <c r="M329" i="2"/>
  <c r="K329" i="2"/>
  <c r="I329" i="2"/>
  <c r="AE328" i="2"/>
  <c r="AC328" i="2"/>
  <c r="AA328" i="2"/>
  <c r="Y328" i="2"/>
  <c r="W328" i="2"/>
  <c r="U328" i="2"/>
  <c r="S328" i="2"/>
  <c r="Q328" i="2"/>
  <c r="O328" i="2"/>
  <c r="M328" i="2"/>
  <c r="K328" i="2"/>
  <c r="I328" i="2"/>
  <c r="D328" i="2"/>
  <c r="E328" i="2" s="1"/>
  <c r="AE270" i="2"/>
  <c r="AC270" i="2"/>
  <c r="AA270" i="2"/>
  <c r="Y270" i="2"/>
  <c r="W270" i="2"/>
  <c r="U270" i="2"/>
  <c r="S270" i="2"/>
  <c r="Q270" i="2"/>
  <c r="O270" i="2"/>
  <c r="M270" i="2"/>
  <c r="K270" i="2"/>
  <c r="I270" i="2"/>
  <c r="D270" i="2"/>
  <c r="E270" i="2" s="1"/>
  <c r="AE269" i="2"/>
  <c r="AC269" i="2"/>
  <c r="AA269" i="2"/>
  <c r="Y269" i="2"/>
  <c r="W269" i="2"/>
  <c r="U269" i="2"/>
  <c r="S269" i="2"/>
  <c r="Q269" i="2"/>
  <c r="O269" i="2"/>
  <c r="M269" i="2"/>
  <c r="K269" i="2"/>
  <c r="I269" i="2"/>
  <c r="D269" i="2"/>
  <c r="E269" i="2" s="1"/>
  <c r="AE341" i="2"/>
  <c r="AC341" i="2"/>
  <c r="AA341" i="2"/>
  <c r="Y341" i="2"/>
  <c r="W341" i="2"/>
  <c r="U341" i="2"/>
  <c r="S341" i="2"/>
  <c r="Q341" i="2"/>
  <c r="O341" i="2"/>
  <c r="M341" i="2"/>
  <c r="K341" i="2"/>
  <c r="I341" i="2"/>
  <c r="D341" i="2"/>
  <c r="E341" i="2" s="1"/>
  <c r="AE260" i="2"/>
  <c r="AC260" i="2"/>
  <c r="AA260" i="2"/>
  <c r="Y260" i="2"/>
  <c r="W260" i="2"/>
  <c r="U260" i="2"/>
  <c r="S260" i="2"/>
  <c r="Q260" i="2"/>
  <c r="O260" i="2"/>
  <c r="M260" i="2"/>
  <c r="K260" i="2"/>
  <c r="I260" i="2"/>
  <c r="D260" i="2"/>
  <c r="E260" i="2" s="1"/>
  <c r="AE320" i="2"/>
  <c r="AC320" i="2"/>
  <c r="AA320" i="2"/>
  <c r="Y320" i="2"/>
  <c r="W320" i="2"/>
  <c r="U320" i="2"/>
  <c r="S320" i="2"/>
  <c r="Q320" i="2"/>
  <c r="O320" i="2"/>
  <c r="M320" i="2"/>
  <c r="K320" i="2"/>
  <c r="I320" i="2"/>
  <c r="D320" i="2"/>
  <c r="E320" i="2" s="1"/>
  <c r="AE321" i="2"/>
  <c r="AC321" i="2"/>
  <c r="AA321" i="2"/>
  <c r="Y321" i="2"/>
  <c r="W321" i="2"/>
  <c r="U321" i="2"/>
  <c r="S321" i="2"/>
  <c r="Q321" i="2"/>
  <c r="O321" i="2"/>
  <c r="M321" i="2"/>
  <c r="K321" i="2"/>
  <c r="I321" i="2"/>
  <c r="D321" i="2"/>
  <c r="E321" i="2" s="1"/>
  <c r="AE317" i="2"/>
  <c r="AC317" i="2"/>
  <c r="AA317" i="2"/>
  <c r="Y317" i="2"/>
  <c r="W317" i="2"/>
  <c r="U317" i="2"/>
  <c r="S317" i="2"/>
  <c r="Q317" i="2"/>
  <c r="O317" i="2"/>
  <c r="M317" i="2"/>
  <c r="K317" i="2"/>
  <c r="I317" i="2"/>
  <c r="D317" i="2"/>
  <c r="E317" i="2" s="1"/>
  <c r="AE319" i="2"/>
  <c r="AC319" i="2"/>
  <c r="AA319" i="2"/>
  <c r="Y319" i="2"/>
  <c r="W319" i="2"/>
  <c r="U319" i="2"/>
  <c r="S319" i="2"/>
  <c r="Q319" i="2"/>
  <c r="O319" i="2"/>
  <c r="M319" i="2"/>
  <c r="K319" i="2"/>
  <c r="I319" i="2"/>
  <c r="D319" i="2"/>
  <c r="E319" i="2" s="1"/>
  <c r="AE316" i="2"/>
  <c r="AC316" i="2"/>
  <c r="AA316" i="2"/>
  <c r="Y316" i="2"/>
  <c r="W316" i="2"/>
  <c r="U316" i="2"/>
  <c r="S316" i="2"/>
  <c r="Q316" i="2"/>
  <c r="O316" i="2"/>
  <c r="M316" i="2"/>
  <c r="K316" i="2"/>
  <c r="I316" i="2"/>
  <c r="D316" i="2"/>
  <c r="E316" i="2" s="1"/>
  <c r="I346" i="2"/>
  <c r="AE344" i="2"/>
  <c r="AC344" i="2"/>
  <c r="AA344" i="2"/>
  <c r="Y344" i="2"/>
  <c r="W344" i="2"/>
  <c r="U344" i="2"/>
  <c r="S344" i="2"/>
  <c r="Q344" i="2"/>
  <c r="O344" i="2"/>
  <c r="M344" i="2"/>
  <c r="K344" i="2"/>
  <c r="I344" i="2"/>
  <c r="D344" i="2"/>
  <c r="E344" i="2" s="1"/>
  <c r="AE345" i="2"/>
  <c r="AC345" i="2"/>
  <c r="AA345" i="2"/>
  <c r="Y345" i="2"/>
  <c r="W345" i="2"/>
  <c r="U345" i="2"/>
  <c r="S345" i="2"/>
  <c r="Q345" i="2"/>
  <c r="O345" i="2"/>
  <c r="M345" i="2"/>
  <c r="K345" i="2"/>
  <c r="I345" i="2"/>
  <c r="D345" i="2"/>
  <c r="E345" i="2" s="1"/>
  <c r="AE343" i="2"/>
  <c r="AC343" i="2"/>
  <c r="AA343" i="2"/>
  <c r="Y343" i="2"/>
  <c r="W343" i="2"/>
  <c r="U343" i="2"/>
  <c r="S343" i="2"/>
  <c r="Q343" i="2"/>
  <c r="O343" i="2"/>
  <c r="M343" i="2"/>
  <c r="K343" i="2"/>
  <c r="I343" i="2"/>
  <c r="D343" i="2"/>
  <c r="E343" i="2" s="1"/>
  <c r="AE257" i="2"/>
  <c r="AC257" i="2"/>
  <c r="AA257" i="2"/>
  <c r="Y257" i="2"/>
  <c r="W257" i="2"/>
  <c r="U257" i="2"/>
  <c r="S257" i="2"/>
  <c r="Q257" i="2"/>
  <c r="O257" i="2"/>
  <c r="M257" i="2"/>
  <c r="K257" i="2"/>
  <c r="I257" i="2"/>
  <c r="D257" i="2"/>
  <c r="E257" i="2" s="1"/>
  <c r="AE256" i="2"/>
  <c r="AC256" i="2"/>
  <c r="AA256" i="2"/>
  <c r="Y256" i="2"/>
  <c r="W256" i="2"/>
  <c r="U256" i="2"/>
  <c r="S256" i="2"/>
  <c r="Q256" i="2"/>
  <c r="O256" i="2"/>
  <c r="M256" i="2"/>
  <c r="K256" i="2"/>
  <c r="I256" i="2"/>
  <c r="D256" i="2"/>
  <c r="E256" i="2" s="1"/>
  <c r="AE255" i="2"/>
  <c r="AC255" i="2"/>
  <c r="AA255" i="2"/>
  <c r="Y255" i="2"/>
  <c r="W255" i="2"/>
  <c r="U255" i="2"/>
  <c r="S255" i="2"/>
  <c r="Q255" i="2"/>
  <c r="O255" i="2"/>
  <c r="M255" i="2"/>
  <c r="K255" i="2"/>
  <c r="I255" i="2"/>
  <c r="D255" i="2"/>
  <c r="E255" i="2" s="1"/>
  <c r="AE254" i="2"/>
  <c r="AC254" i="2"/>
  <c r="AA254" i="2"/>
  <c r="Y254" i="2"/>
  <c r="W254" i="2"/>
  <c r="U254" i="2"/>
  <c r="S254" i="2"/>
  <c r="Q254" i="2"/>
  <c r="O254" i="2"/>
  <c r="M254" i="2"/>
  <c r="K254" i="2"/>
  <c r="I254" i="2"/>
  <c r="D254" i="2"/>
  <c r="E254" i="2" s="1"/>
  <c r="AC252" i="2"/>
  <c r="AE253" i="2"/>
  <c r="AC253" i="2"/>
  <c r="AA253" i="2"/>
  <c r="Y253" i="2"/>
  <c r="W253" i="2"/>
  <c r="U253" i="2"/>
  <c r="S253" i="2"/>
  <c r="Q253" i="2"/>
  <c r="O253" i="2"/>
  <c r="M253" i="2"/>
  <c r="K253" i="2"/>
  <c r="I253" i="2"/>
  <c r="D253" i="2"/>
  <c r="E253" i="2" s="1"/>
  <c r="AE266" i="2"/>
  <c r="AC266" i="2"/>
  <c r="AA266" i="2"/>
  <c r="Y266" i="2"/>
  <c r="W266" i="2"/>
  <c r="U266" i="2"/>
  <c r="S266" i="2"/>
  <c r="Q266" i="2"/>
  <c r="O266" i="2"/>
  <c r="M266" i="2"/>
  <c r="K266" i="2"/>
  <c r="I266" i="2"/>
  <c r="D266" i="2"/>
  <c r="E266" i="2" s="1"/>
  <c r="AE265" i="2"/>
  <c r="AC265" i="2"/>
  <c r="AA265" i="2"/>
  <c r="Y265" i="2"/>
  <c r="W265" i="2"/>
  <c r="U265" i="2"/>
  <c r="S265" i="2"/>
  <c r="Q265" i="2"/>
  <c r="O265" i="2"/>
  <c r="M265" i="2"/>
  <c r="K265" i="2"/>
  <c r="I265" i="2"/>
  <c r="D265" i="2"/>
  <c r="E265" i="2" s="1"/>
  <c r="AE264" i="2"/>
  <c r="AC264" i="2"/>
  <c r="AA264" i="2"/>
  <c r="Y264" i="2"/>
  <c r="W264" i="2"/>
  <c r="U264" i="2"/>
  <c r="S264" i="2"/>
  <c r="Q264" i="2"/>
  <c r="O264" i="2"/>
  <c r="M264" i="2"/>
  <c r="K264" i="2"/>
  <c r="I264" i="2"/>
  <c r="D264" i="2"/>
  <c r="E264" i="2" s="1"/>
  <c r="AE263" i="2"/>
  <c r="AC263" i="2"/>
  <c r="AA263" i="2"/>
  <c r="Y263" i="2"/>
  <c r="W263" i="2"/>
  <c r="U263" i="2"/>
  <c r="S263" i="2"/>
  <c r="Q263" i="2"/>
  <c r="O263" i="2"/>
  <c r="M263" i="2"/>
  <c r="K263" i="2"/>
  <c r="I263" i="2"/>
  <c r="D263" i="2"/>
  <c r="E263" i="2" s="1"/>
  <c r="AE250" i="2"/>
  <c r="AC250" i="2"/>
  <c r="AA250" i="2"/>
  <c r="Y250" i="2"/>
  <c r="W250" i="2"/>
  <c r="U250" i="2"/>
  <c r="S250" i="2"/>
  <c r="Q250" i="2"/>
  <c r="O250" i="2"/>
  <c r="M250" i="2"/>
  <c r="K250" i="2"/>
  <c r="I250" i="2"/>
  <c r="D250" i="2"/>
  <c r="E250" i="2" s="1"/>
  <c r="AE249" i="2"/>
  <c r="AC249" i="2"/>
  <c r="AA249" i="2"/>
  <c r="Y249" i="2"/>
  <c r="W249" i="2"/>
  <c r="U249" i="2"/>
  <c r="S249" i="2"/>
  <c r="Q249" i="2"/>
  <c r="O249" i="2"/>
  <c r="M249" i="2"/>
  <c r="K249" i="2"/>
  <c r="I249" i="2"/>
  <c r="D249" i="2"/>
  <c r="E249" i="2" s="1"/>
  <c r="AE323" i="2"/>
  <c r="AC323" i="2"/>
  <c r="AA323" i="2"/>
  <c r="Y323" i="2"/>
  <c r="W323" i="2"/>
  <c r="U323" i="2"/>
  <c r="S323" i="2"/>
  <c r="Q323" i="2"/>
  <c r="O323" i="2"/>
  <c r="M323" i="2"/>
  <c r="K323" i="2"/>
  <c r="I323" i="2"/>
  <c r="D323" i="2"/>
  <c r="E323" i="2" s="1"/>
  <c r="AE135" i="2"/>
  <c r="AC135" i="2"/>
  <c r="AA135" i="2"/>
  <c r="Y135" i="2"/>
  <c r="W135" i="2"/>
  <c r="U135" i="2"/>
  <c r="S135" i="2"/>
  <c r="Q135" i="2"/>
  <c r="O135" i="2"/>
  <c r="M135" i="2"/>
  <c r="K135" i="2"/>
  <c r="I135" i="2"/>
  <c r="D135" i="2"/>
  <c r="E135" i="2" s="1"/>
  <c r="AE310" i="2"/>
  <c r="AC310" i="2"/>
  <c r="AA310" i="2"/>
  <c r="Y310" i="2"/>
  <c r="W310" i="2"/>
  <c r="U310" i="2"/>
  <c r="S310" i="2"/>
  <c r="Q310" i="2"/>
  <c r="O310" i="2"/>
  <c r="M310" i="2"/>
  <c r="K310" i="2"/>
  <c r="I310" i="2"/>
  <c r="D310" i="2"/>
  <c r="E310" i="2" s="1"/>
  <c r="D314" i="2"/>
  <c r="E314" i="2" s="1"/>
  <c r="AE309" i="2"/>
  <c r="AC309" i="2"/>
  <c r="AA309" i="2"/>
  <c r="Y309" i="2"/>
  <c r="W309" i="2"/>
  <c r="U309" i="2"/>
  <c r="S309" i="2"/>
  <c r="Q309" i="2"/>
  <c r="O309" i="2"/>
  <c r="M309" i="2"/>
  <c r="K309" i="2"/>
  <c r="I309" i="2"/>
  <c r="D309" i="2"/>
  <c r="E309" i="2" s="1"/>
  <c r="D308" i="2"/>
  <c r="E308" i="2" s="1"/>
  <c r="AE308" i="2"/>
  <c r="AC308" i="2"/>
  <c r="AA308" i="2"/>
  <c r="Y308" i="2"/>
  <c r="W308" i="2"/>
  <c r="U308" i="2"/>
  <c r="S308" i="2"/>
  <c r="Q308" i="2"/>
  <c r="O308" i="2"/>
  <c r="M308" i="2"/>
  <c r="K308" i="2"/>
  <c r="I308" i="2"/>
  <c r="AE305" i="2"/>
  <c r="AC305" i="2"/>
  <c r="AA305" i="2"/>
  <c r="Y305" i="2"/>
  <c r="W305" i="2"/>
  <c r="U305" i="2"/>
  <c r="S305" i="2"/>
  <c r="Q305" i="2"/>
  <c r="O305" i="2"/>
  <c r="M305" i="2"/>
  <c r="K305" i="2"/>
  <c r="I305" i="2"/>
  <c r="D305" i="2"/>
  <c r="E305" i="2" s="1"/>
  <c r="AE304" i="2"/>
  <c r="AC304" i="2"/>
  <c r="AA304" i="2"/>
  <c r="Y304" i="2"/>
  <c r="W304" i="2"/>
  <c r="U304" i="2"/>
  <c r="S304" i="2"/>
  <c r="Q304" i="2"/>
  <c r="O304" i="2"/>
  <c r="M304" i="2"/>
  <c r="K304" i="2"/>
  <c r="I304" i="2"/>
  <c r="D304" i="2"/>
  <c r="E304" i="2" s="1"/>
  <c r="D216" i="2"/>
  <c r="D217" i="2"/>
  <c r="D221" i="2"/>
  <c r="D222" i="2"/>
  <c r="E222" i="2" s="1"/>
  <c r="D223" i="2"/>
  <c r="D224" i="2"/>
  <c r="D225" i="2"/>
  <c r="E225" i="2" s="1"/>
  <c r="D226" i="2"/>
  <c r="E226" i="2" s="1"/>
  <c r="D227" i="2"/>
  <c r="E227" i="2" s="1"/>
  <c r="AE222" i="2"/>
  <c r="AC222" i="2"/>
  <c r="AA222" i="2"/>
  <c r="Y222" i="2"/>
  <c r="W222" i="2"/>
  <c r="U222" i="2"/>
  <c r="S222" i="2"/>
  <c r="Q222" i="2"/>
  <c r="O222" i="2"/>
  <c r="M222" i="2"/>
  <c r="K222" i="2"/>
  <c r="I222" i="2"/>
  <c r="AE210" i="2"/>
  <c r="AC210" i="2"/>
  <c r="AA210" i="2"/>
  <c r="Y210" i="2"/>
  <c r="W210" i="2"/>
  <c r="U210" i="2"/>
  <c r="S210" i="2"/>
  <c r="Q210" i="2"/>
  <c r="O210" i="2"/>
  <c r="M210" i="2"/>
  <c r="K210" i="2"/>
  <c r="I210" i="2"/>
  <c r="D210" i="2"/>
  <c r="E210" i="2" s="1"/>
  <c r="AE194" i="2"/>
  <c r="AC194" i="2"/>
  <c r="AA194" i="2"/>
  <c r="Y194" i="2"/>
  <c r="W194" i="2"/>
  <c r="U194" i="2"/>
  <c r="S194" i="2"/>
  <c r="Q194" i="2"/>
  <c r="O194" i="2"/>
  <c r="M194" i="2"/>
  <c r="K194" i="2"/>
  <c r="I194" i="2"/>
  <c r="D194" i="2"/>
  <c r="E194" i="2" s="1"/>
  <c r="AE191" i="2"/>
  <c r="AC191" i="2"/>
  <c r="AA191" i="2"/>
  <c r="Y191" i="2"/>
  <c r="W191" i="2"/>
  <c r="U191" i="2"/>
  <c r="S191" i="2"/>
  <c r="Q191" i="2"/>
  <c r="O191" i="2"/>
  <c r="M191" i="2"/>
  <c r="K191" i="2"/>
  <c r="I191" i="2"/>
  <c r="D191" i="2"/>
  <c r="E191" i="2" s="1"/>
  <c r="AE190" i="2"/>
  <c r="AC190" i="2"/>
  <c r="AA190" i="2"/>
  <c r="Y190" i="2"/>
  <c r="W190" i="2"/>
  <c r="U190" i="2"/>
  <c r="S190" i="2"/>
  <c r="Q190" i="2"/>
  <c r="O190" i="2"/>
  <c r="M190" i="2"/>
  <c r="K190" i="2"/>
  <c r="I190" i="2"/>
  <c r="D190" i="2"/>
  <c r="E190" i="2" s="1"/>
  <c r="AE189" i="2"/>
  <c r="AC189" i="2"/>
  <c r="AA189" i="2"/>
  <c r="Y189" i="2"/>
  <c r="W189" i="2"/>
  <c r="U189" i="2"/>
  <c r="S189" i="2"/>
  <c r="Q189" i="2"/>
  <c r="O189" i="2"/>
  <c r="M189" i="2"/>
  <c r="K189" i="2"/>
  <c r="I189" i="2"/>
  <c r="D189" i="2"/>
  <c r="E189" i="2" s="1"/>
  <c r="AE188" i="2"/>
  <c r="AC188" i="2"/>
  <c r="AA188" i="2"/>
  <c r="Y188" i="2"/>
  <c r="W188" i="2"/>
  <c r="U188" i="2"/>
  <c r="S188" i="2"/>
  <c r="Q188" i="2"/>
  <c r="O188" i="2"/>
  <c r="M188" i="2"/>
  <c r="K188" i="2"/>
  <c r="I188" i="2"/>
  <c r="D188" i="2"/>
  <c r="E188" i="2" s="1"/>
  <c r="AE173" i="2"/>
  <c r="AC173" i="2"/>
  <c r="AA173" i="2"/>
  <c r="Y173" i="2"/>
  <c r="W173" i="2"/>
  <c r="U173" i="2"/>
  <c r="S173" i="2"/>
  <c r="Q173" i="2"/>
  <c r="O173" i="2"/>
  <c r="M173" i="2"/>
  <c r="K173" i="2"/>
  <c r="I173" i="2"/>
  <c r="D173" i="2"/>
  <c r="E173" i="2" s="1"/>
  <c r="AE172" i="2"/>
  <c r="AC172" i="2"/>
  <c r="AA172" i="2"/>
  <c r="Y172" i="2"/>
  <c r="W172" i="2"/>
  <c r="U172" i="2"/>
  <c r="S172" i="2"/>
  <c r="Q172" i="2"/>
  <c r="O172" i="2"/>
  <c r="M172" i="2"/>
  <c r="K172" i="2"/>
  <c r="I172" i="2"/>
  <c r="D172" i="2"/>
  <c r="E172" i="2" s="1"/>
  <c r="AE171" i="2"/>
  <c r="AC171" i="2"/>
  <c r="AA171" i="2"/>
  <c r="Y171" i="2"/>
  <c r="W171" i="2"/>
  <c r="U171" i="2"/>
  <c r="S171" i="2"/>
  <c r="Q171" i="2"/>
  <c r="O171" i="2"/>
  <c r="M171" i="2"/>
  <c r="K171" i="2"/>
  <c r="I171" i="2"/>
  <c r="D171" i="2"/>
  <c r="E171" i="2" s="1"/>
  <c r="AE170" i="2"/>
  <c r="AC170" i="2"/>
  <c r="AA170" i="2"/>
  <c r="Y170" i="2"/>
  <c r="W170" i="2"/>
  <c r="U170" i="2"/>
  <c r="S170" i="2"/>
  <c r="Q170" i="2"/>
  <c r="O170" i="2"/>
  <c r="M170" i="2"/>
  <c r="K170" i="2"/>
  <c r="I170" i="2"/>
  <c r="D170" i="2"/>
  <c r="E170" i="2" s="1"/>
  <c r="AE187" i="2"/>
  <c r="AC187" i="2"/>
  <c r="AA187" i="2"/>
  <c r="Y187" i="2"/>
  <c r="W187" i="2"/>
  <c r="U187" i="2"/>
  <c r="S187" i="2"/>
  <c r="Q187" i="2"/>
  <c r="O187" i="2"/>
  <c r="M187" i="2"/>
  <c r="K187" i="2"/>
  <c r="I187" i="2"/>
  <c r="D187" i="2"/>
  <c r="E187" i="2" s="1"/>
  <c r="AE283" i="2"/>
  <c r="AC283" i="2"/>
  <c r="AA283" i="2"/>
  <c r="Y283" i="2"/>
  <c r="W283" i="2"/>
  <c r="U283" i="2"/>
  <c r="S283" i="2"/>
  <c r="Q283" i="2"/>
  <c r="O283" i="2"/>
  <c r="M283" i="2"/>
  <c r="K283" i="2"/>
  <c r="I283" i="2"/>
  <c r="D283" i="2"/>
  <c r="E283" i="2" s="1"/>
  <c r="D284" i="2"/>
  <c r="E284" i="2" s="1"/>
  <c r="I284" i="2"/>
  <c r="K284" i="2"/>
  <c r="M284" i="2"/>
  <c r="O284" i="2"/>
  <c r="Q284" i="2"/>
  <c r="S284" i="2"/>
  <c r="U284" i="2"/>
  <c r="W284" i="2"/>
  <c r="Y284" i="2"/>
  <c r="AA284" i="2"/>
  <c r="AC284" i="2"/>
  <c r="AE284" i="2"/>
  <c r="AE352" i="2"/>
  <c r="AC352" i="2"/>
  <c r="AA352" i="2"/>
  <c r="Y352" i="2"/>
  <c r="W352" i="2"/>
  <c r="U352" i="2"/>
  <c r="S352" i="2"/>
  <c r="Q352" i="2"/>
  <c r="O352" i="2"/>
  <c r="M352" i="2"/>
  <c r="K352" i="2"/>
  <c r="I352" i="2"/>
  <c r="D352" i="2"/>
  <c r="E352" i="2" s="1"/>
  <c r="D296" i="2"/>
  <c r="E296" i="2" s="1"/>
  <c r="D297" i="2"/>
  <c r="E297" i="2" s="1"/>
  <c r="I443" i="2"/>
  <c r="G443" i="2" s="1"/>
  <c r="D443" i="2"/>
  <c r="E443" i="2" s="1"/>
  <c r="I442" i="2"/>
  <c r="G442" i="2" s="1"/>
  <c r="D442" i="2"/>
  <c r="E442" i="2" s="1"/>
  <c r="A179" i="2"/>
  <c r="AC179" i="2" s="1"/>
  <c r="D179" i="2"/>
  <c r="K240" i="2"/>
  <c r="AE296" i="2"/>
  <c r="AC296" i="2"/>
  <c r="AA296" i="2"/>
  <c r="Y296" i="2"/>
  <c r="W296" i="2"/>
  <c r="U296" i="2"/>
  <c r="S296" i="2"/>
  <c r="Q296" i="2"/>
  <c r="O296" i="2"/>
  <c r="M296" i="2"/>
  <c r="K296" i="2"/>
  <c r="I296" i="2"/>
  <c r="AE124" i="2"/>
  <c r="AC124" i="2"/>
  <c r="AA124" i="2"/>
  <c r="Y124" i="2"/>
  <c r="W124" i="2"/>
  <c r="U124" i="2"/>
  <c r="S124" i="2"/>
  <c r="Q124" i="2"/>
  <c r="O124" i="2"/>
  <c r="M124" i="2"/>
  <c r="K124" i="2"/>
  <c r="I124" i="2"/>
  <c r="D124" i="2"/>
  <c r="E124" i="2" s="1"/>
  <c r="AE123" i="2"/>
  <c r="AC123" i="2"/>
  <c r="AA123" i="2"/>
  <c r="Y123" i="2"/>
  <c r="W123" i="2"/>
  <c r="U123" i="2"/>
  <c r="S123" i="2"/>
  <c r="Q123" i="2"/>
  <c r="O123" i="2"/>
  <c r="M123" i="2"/>
  <c r="K123" i="2"/>
  <c r="I123" i="2"/>
  <c r="D123" i="2"/>
  <c r="E123" i="2" s="1"/>
  <c r="AE157" i="2"/>
  <c r="AC157" i="2"/>
  <c r="AA157" i="2"/>
  <c r="Y157" i="2"/>
  <c r="W157" i="2"/>
  <c r="U157" i="2"/>
  <c r="S157" i="2"/>
  <c r="Q157" i="2"/>
  <c r="O157" i="2"/>
  <c r="M157" i="2"/>
  <c r="K157" i="2"/>
  <c r="I157" i="2"/>
  <c r="D157" i="2"/>
  <c r="E157" i="2" s="1"/>
  <c r="U178" i="2"/>
  <c r="AE175" i="2"/>
  <c r="AC175" i="2"/>
  <c r="AA175" i="2"/>
  <c r="Y175" i="2"/>
  <c r="W175" i="2"/>
  <c r="U175" i="2"/>
  <c r="S175" i="2"/>
  <c r="Q175" i="2"/>
  <c r="O175" i="2"/>
  <c r="M175" i="2"/>
  <c r="K175" i="2"/>
  <c r="I175" i="2"/>
  <c r="D175" i="2"/>
  <c r="E175" i="2" s="1"/>
  <c r="D207" i="2"/>
  <c r="E207" i="2" s="1"/>
  <c r="D208" i="2"/>
  <c r="E208" i="2" s="1"/>
  <c r="D209" i="2"/>
  <c r="E209" i="2" s="1"/>
  <c r="D211" i="2"/>
  <c r="D212" i="2"/>
  <c r="D239" i="2"/>
  <c r="E239" i="2" s="1"/>
  <c r="D241" i="2"/>
  <c r="E241" i="2" s="1"/>
  <c r="D242" i="2"/>
  <c r="E242" i="2" s="1"/>
  <c r="D418" i="2"/>
  <c r="D240" i="2"/>
  <c r="D243" i="2"/>
  <c r="D244" i="2"/>
  <c r="D245" i="2"/>
  <c r="D247" i="2"/>
  <c r="D248" i="2"/>
  <c r="D261" i="2"/>
  <c r="D262" i="2"/>
  <c r="E262" i="2" s="1"/>
  <c r="D258" i="2"/>
  <c r="D251" i="2"/>
  <c r="E251" i="2" s="1"/>
  <c r="D268" i="2"/>
  <c r="E268" i="2" s="1"/>
  <c r="D246" i="2"/>
  <c r="E246" i="2" s="1"/>
  <c r="D252" i="2"/>
  <c r="E252" i="2" s="1"/>
  <c r="D215" i="2"/>
  <c r="E215" i="2" s="1"/>
  <c r="D259" i="2"/>
  <c r="E259" i="2" s="1"/>
  <c r="D282" i="2"/>
  <c r="E282" i="2" s="1"/>
  <c r="D285" i="2"/>
  <c r="E285" i="2" s="1"/>
  <c r="D288" i="2"/>
  <c r="E288" i="2" s="1"/>
  <c r="D289" i="2"/>
  <c r="E289" i="2" s="1"/>
  <c r="D291" i="2"/>
  <c r="D315" i="2"/>
  <c r="E315" i="2" s="1"/>
  <c r="D318" i="2"/>
  <c r="E318" i="2" s="1"/>
  <c r="D327" i="2"/>
  <c r="E327" i="2" s="1"/>
  <c r="D340" i="2"/>
  <c r="E340" i="2" s="1"/>
  <c r="D342" i="2"/>
  <c r="E342" i="2" s="1"/>
  <c r="E360" i="2"/>
  <c r="E383" i="2"/>
  <c r="E384" i="2"/>
  <c r="D349" i="2"/>
  <c r="E349" i="2" s="1"/>
  <c r="D351" i="2"/>
  <c r="D392" i="2"/>
  <c r="D396" i="2"/>
  <c r="E396" i="2" s="1"/>
  <c r="D398" i="2"/>
  <c r="D405" i="2"/>
  <c r="E405" i="2" s="1"/>
  <c r="D422" i="2"/>
  <c r="E422" i="2" s="1"/>
  <c r="D431" i="2"/>
  <c r="D432" i="2"/>
  <c r="D433" i="2"/>
  <c r="E433" i="2" s="1"/>
  <c r="D434" i="2"/>
  <c r="E434" i="2" s="1"/>
  <c r="D436" i="2"/>
  <c r="E436" i="2" s="1"/>
  <c r="D437" i="2"/>
  <c r="D439" i="2"/>
  <c r="D440" i="2"/>
  <c r="D441" i="2"/>
  <c r="E441" i="2" s="1"/>
  <c r="D444" i="2"/>
  <c r="E444" i="2" s="1"/>
  <c r="D448" i="2"/>
  <c r="I262" i="2"/>
  <c r="K262" i="2"/>
  <c r="M262" i="2"/>
  <c r="O262" i="2"/>
  <c r="Q262" i="2"/>
  <c r="S262" i="2"/>
  <c r="U262" i="2"/>
  <c r="W262" i="2"/>
  <c r="Y262" i="2"/>
  <c r="AA262" i="2"/>
  <c r="AC262" i="2"/>
  <c r="AE262" i="2"/>
  <c r="D116" i="2"/>
  <c r="E116" i="2" s="1"/>
  <c r="D117" i="2"/>
  <c r="E117" i="2" s="1"/>
  <c r="D118" i="2"/>
  <c r="E118" i="2" s="1"/>
  <c r="D119" i="2"/>
  <c r="E119" i="2" s="1"/>
  <c r="D120" i="2"/>
  <c r="E120" i="2" s="1"/>
  <c r="D121" i="2"/>
  <c r="E121" i="2" s="1"/>
  <c r="D122" i="2"/>
  <c r="E122" i="2" s="1"/>
  <c r="D125" i="2"/>
  <c r="E125" i="2" s="1"/>
  <c r="D126" i="2"/>
  <c r="E126" i="2" s="1"/>
  <c r="D127" i="2"/>
  <c r="E127" i="2" s="1"/>
  <c r="D128" i="2"/>
  <c r="E128" i="2" s="1"/>
  <c r="D129" i="2"/>
  <c r="E129" i="2" s="1"/>
  <c r="D130" i="2"/>
  <c r="E130" i="2" s="1"/>
  <c r="D131" i="2"/>
  <c r="E131" i="2" s="1"/>
  <c r="AE131" i="2"/>
  <c r="AC131" i="2"/>
  <c r="AA131" i="2"/>
  <c r="Y131" i="2"/>
  <c r="W131" i="2"/>
  <c r="U131" i="2"/>
  <c r="S131" i="2"/>
  <c r="Q131" i="2"/>
  <c r="O131" i="2"/>
  <c r="M131" i="2"/>
  <c r="K131" i="2"/>
  <c r="I131" i="2"/>
  <c r="AE130" i="2"/>
  <c r="AC130" i="2"/>
  <c r="AA130" i="2"/>
  <c r="Y130" i="2"/>
  <c r="W130" i="2"/>
  <c r="U130" i="2"/>
  <c r="S130" i="2"/>
  <c r="Q130" i="2"/>
  <c r="O130" i="2"/>
  <c r="M130" i="2"/>
  <c r="K130" i="2"/>
  <c r="I130" i="2"/>
  <c r="AE129" i="2"/>
  <c r="AC129" i="2"/>
  <c r="AA129" i="2"/>
  <c r="Y129" i="2"/>
  <c r="W129" i="2"/>
  <c r="U129" i="2"/>
  <c r="S129" i="2"/>
  <c r="Q129" i="2"/>
  <c r="O129" i="2"/>
  <c r="M129" i="2"/>
  <c r="K129" i="2"/>
  <c r="I129" i="2"/>
  <c r="AE128" i="2"/>
  <c r="AC128" i="2"/>
  <c r="AA128" i="2"/>
  <c r="Y128" i="2"/>
  <c r="W128" i="2"/>
  <c r="U128" i="2"/>
  <c r="S128" i="2"/>
  <c r="Q128" i="2"/>
  <c r="O128" i="2"/>
  <c r="M128" i="2"/>
  <c r="K128" i="2"/>
  <c r="I128" i="2"/>
  <c r="AE121" i="2"/>
  <c r="AC121" i="2"/>
  <c r="AA121" i="2"/>
  <c r="Y121" i="2"/>
  <c r="W121" i="2"/>
  <c r="U121" i="2"/>
  <c r="S121" i="2"/>
  <c r="Q121" i="2"/>
  <c r="O121" i="2"/>
  <c r="M121" i="2"/>
  <c r="K121" i="2"/>
  <c r="I121" i="2"/>
  <c r="AE120" i="2"/>
  <c r="AC120" i="2"/>
  <c r="AA120" i="2"/>
  <c r="Y120" i="2"/>
  <c r="W120" i="2"/>
  <c r="U120" i="2"/>
  <c r="S120" i="2"/>
  <c r="Q120" i="2"/>
  <c r="O120" i="2"/>
  <c r="M120" i="2"/>
  <c r="K120" i="2"/>
  <c r="I120" i="2"/>
  <c r="AE119" i="2"/>
  <c r="AC119" i="2"/>
  <c r="AA119" i="2"/>
  <c r="Y119" i="2"/>
  <c r="W119" i="2"/>
  <c r="U119" i="2"/>
  <c r="S119" i="2"/>
  <c r="Q119" i="2"/>
  <c r="O119" i="2"/>
  <c r="M119" i="2"/>
  <c r="K119" i="2"/>
  <c r="I119" i="2"/>
  <c r="AE126" i="2"/>
  <c r="AC126" i="2"/>
  <c r="AA126" i="2"/>
  <c r="Y126" i="2"/>
  <c r="W126" i="2"/>
  <c r="U126" i="2"/>
  <c r="S126" i="2"/>
  <c r="Q126" i="2"/>
  <c r="O126" i="2"/>
  <c r="M126" i="2"/>
  <c r="K126" i="2"/>
  <c r="I126" i="2"/>
  <c r="AE125" i="2"/>
  <c r="AC125" i="2"/>
  <c r="AA125" i="2"/>
  <c r="Y125" i="2"/>
  <c r="W125" i="2"/>
  <c r="U125" i="2"/>
  <c r="S125" i="2"/>
  <c r="Q125" i="2"/>
  <c r="O125" i="2"/>
  <c r="M125" i="2"/>
  <c r="K125" i="2"/>
  <c r="I125" i="2"/>
  <c r="AE122" i="2"/>
  <c r="AC122" i="2"/>
  <c r="AA122" i="2"/>
  <c r="Y122" i="2"/>
  <c r="W122" i="2"/>
  <c r="U122" i="2"/>
  <c r="S122" i="2"/>
  <c r="Q122" i="2"/>
  <c r="O122" i="2"/>
  <c r="M122" i="2"/>
  <c r="K122" i="2"/>
  <c r="I122" i="2"/>
  <c r="AE127" i="2"/>
  <c r="AC127" i="2"/>
  <c r="AA127" i="2"/>
  <c r="Y127" i="2"/>
  <c r="W127" i="2"/>
  <c r="U127" i="2"/>
  <c r="S127" i="2"/>
  <c r="Q127" i="2"/>
  <c r="O127" i="2"/>
  <c r="M127" i="2"/>
  <c r="K127" i="2"/>
  <c r="I127" i="2"/>
  <c r="AE118" i="2"/>
  <c r="AC118" i="2"/>
  <c r="AA118" i="2"/>
  <c r="Y118" i="2"/>
  <c r="W118" i="2"/>
  <c r="U118" i="2"/>
  <c r="S118" i="2"/>
  <c r="Q118" i="2"/>
  <c r="O118" i="2"/>
  <c r="M118" i="2"/>
  <c r="K118" i="2"/>
  <c r="I118" i="2"/>
  <c r="AE117" i="2"/>
  <c r="AC117" i="2"/>
  <c r="AA117" i="2"/>
  <c r="Y117" i="2"/>
  <c r="W117" i="2"/>
  <c r="U117" i="2"/>
  <c r="S117" i="2"/>
  <c r="Q117" i="2"/>
  <c r="O117" i="2"/>
  <c r="M117" i="2"/>
  <c r="K117" i="2"/>
  <c r="I117" i="2"/>
  <c r="AE156" i="2"/>
  <c r="AC156" i="2"/>
  <c r="AA156" i="2"/>
  <c r="Y156" i="2"/>
  <c r="W156" i="2"/>
  <c r="U156" i="2"/>
  <c r="S156" i="2"/>
  <c r="Q156" i="2"/>
  <c r="O156" i="2"/>
  <c r="M156" i="2"/>
  <c r="K156" i="2"/>
  <c r="I156" i="2"/>
  <c r="E156" i="2"/>
  <c r="AE178" i="2"/>
  <c r="AC178" i="2"/>
  <c r="AA178" i="2"/>
  <c r="Y178" i="2"/>
  <c r="W178" i="2"/>
  <c r="S178" i="2"/>
  <c r="Q178" i="2"/>
  <c r="O178" i="2"/>
  <c r="M178" i="2"/>
  <c r="K178" i="2"/>
  <c r="I178" i="2"/>
  <c r="D178" i="2"/>
  <c r="E178" i="2" s="1"/>
  <c r="D155" i="2"/>
  <c r="E155" i="2" s="1"/>
  <c r="AE155" i="2"/>
  <c r="AE158" i="2"/>
  <c r="AC155" i="2"/>
  <c r="AC158" i="2"/>
  <c r="AC159" i="2"/>
  <c r="AA155" i="2"/>
  <c r="AA158" i="2"/>
  <c r="AA159" i="2"/>
  <c r="Y155" i="2"/>
  <c r="Y158" i="2"/>
  <c r="Y159" i="2"/>
  <c r="W155" i="2"/>
  <c r="W158" i="2"/>
  <c r="U155" i="2"/>
  <c r="U158" i="2"/>
  <c r="U159" i="2"/>
  <c r="S155" i="2"/>
  <c r="S158" i="2"/>
  <c r="S159" i="2"/>
  <c r="Q155" i="2"/>
  <c r="O155" i="2"/>
  <c r="O158" i="2"/>
  <c r="M155" i="2"/>
  <c r="M158" i="2"/>
  <c r="K155" i="2"/>
  <c r="K158" i="2"/>
  <c r="I155" i="2"/>
  <c r="I158" i="2"/>
  <c r="AE207" i="2"/>
  <c r="AC207" i="2"/>
  <c r="AA207" i="2"/>
  <c r="Y207" i="2"/>
  <c r="W207" i="2"/>
  <c r="U207" i="2"/>
  <c r="S207" i="2"/>
  <c r="Q207" i="2"/>
  <c r="O207" i="2"/>
  <c r="M207" i="2"/>
  <c r="K207" i="2"/>
  <c r="I207" i="2"/>
  <c r="AE208" i="2"/>
  <c r="AC208" i="2"/>
  <c r="AA208" i="2"/>
  <c r="Y208" i="2"/>
  <c r="W208" i="2"/>
  <c r="U208" i="2"/>
  <c r="S208" i="2"/>
  <c r="Q208" i="2"/>
  <c r="O208" i="2"/>
  <c r="M208" i="2"/>
  <c r="K208" i="2"/>
  <c r="I208" i="2"/>
  <c r="AE225" i="2"/>
  <c r="AE226" i="2"/>
  <c r="AE227" i="2"/>
  <c r="AE239" i="2"/>
  <c r="AE241" i="2"/>
  <c r="AE242" i="2"/>
  <c r="AE418" i="2"/>
  <c r="AE240" i="2"/>
  <c r="AC225" i="2"/>
  <c r="AC226" i="2"/>
  <c r="AC227" i="2"/>
  <c r="AC239" i="2"/>
  <c r="AC241" i="2"/>
  <c r="AC242" i="2"/>
  <c r="AC418" i="2"/>
  <c r="AC240" i="2"/>
  <c r="AC243" i="2"/>
  <c r="AC244" i="2"/>
  <c r="AA225" i="2"/>
  <c r="AA226" i="2"/>
  <c r="AA227" i="2"/>
  <c r="AA239" i="2"/>
  <c r="AA241" i="2"/>
  <c r="AA242" i="2"/>
  <c r="AA418" i="2"/>
  <c r="AA240" i="2"/>
  <c r="Y225" i="2"/>
  <c r="Y226" i="2"/>
  <c r="Y227" i="2"/>
  <c r="Y239" i="2"/>
  <c r="Y241" i="2"/>
  <c r="Y242" i="2"/>
  <c r="Y418" i="2"/>
  <c r="Y240" i="2"/>
  <c r="W225" i="2"/>
  <c r="W226" i="2"/>
  <c r="W227" i="2"/>
  <c r="W239" i="2"/>
  <c r="W241" i="2"/>
  <c r="W242" i="2"/>
  <c r="W418" i="2"/>
  <c r="W240" i="2"/>
  <c r="U225" i="2"/>
  <c r="U226" i="2"/>
  <c r="U227" i="2"/>
  <c r="U239" i="2"/>
  <c r="U241" i="2"/>
  <c r="U242" i="2"/>
  <c r="U418" i="2"/>
  <c r="S225" i="2"/>
  <c r="S226" i="2"/>
  <c r="S227" i="2"/>
  <c r="S239" i="2"/>
  <c r="S241" i="2"/>
  <c r="S242" i="2"/>
  <c r="Q225" i="2"/>
  <c r="Q226" i="2"/>
  <c r="Q227" i="2"/>
  <c r="Q239" i="2"/>
  <c r="Q241" i="2"/>
  <c r="O225" i="2"/>
  <c r="O226" i="2"/>
  <c r="O227" i="2"/>
  <c r="O239" i="2"/>
  <c r="O241" i="2"/>
  <c r="O242" i="2"/>
  <c r="M225" i="2"/>
  <c r="M226" i="2"/>
  <c r="M227" i="2"/>
  <c r="M239" i="2"/>
  <c r="M241" i="2"/>
  <c r="M242" i="2"/>
  <c r="M418" i="2"/>
  <c r="K225" i="2"/>
  <c r="K226" i="2"/>
  <c r="K227" i="2"/>
  <c r="K239" i="2"/>
  <c r="K241" i="2"/>
  <c r="K242" i="2"/>
  <c r="K418" i="2"/>
  <c r="I225" i="2"/>
  <c r="I226" i="2"/>
  <c r="I227" i="2"/>
  <c r="I239" i="2"/>
  <c r="I241" i="2"/>
  <c r="I242" i="2"/>
  <c r="I418" i="2"/>
  <c r="I240" i="2"/>
  <c r="I243" i="2"/>
  <c r="AE209" i="2"/>
  <c r="AC209" i="2"/>
  <c r="AA209" i="2"/>
  <c r="Y209" i="2"/>
  <c r="W209" i="2"/>
  <c r="U209" i="2"/>
  <c r="S209" i="2"/>
  <c r="Q209" i="2"/>
  <c r="O209" i="2"/>
  <c r="M209" i="2"/>
  <c r="K209" i="2"/>
  <c r="I209" i="2"/>
  <c r="AE163" i="2"/>
  <c r="AC163" i="2"/>
  <c r="AA163" i="2"/>
  <c r="Y163" i="2"/>
  <c r="W163" i="2"/>
  <c r="U163" i="2"/>
  <c r="S163" i="2"/>
  <c r="Q163" i="2"/>
  <c r="O163" i="2"/>
  <c r="M163" i="2"/>
  <c r="K163" i="2"/>
  <c r="I163" i="2"/>
  <c r="D163" i="2"/>
  <c r="E163" i="2" s="1"/>
  <c r="W160" i="2"/>
  <c r="M161" i="2"/>
  <c r="M160" i="2"/>
  <c r="AE146" i="2"/>
  <c r="AC146" i="2"/>
  <c r="AA146" i="2"/>
  <c r="Y146" i="2"/>
  <c r="W146" i="2"/>
  <c r="U146" i="2"/>
  <c r="S146" i="2"/>
  <c r="Q146" i="2"/>
  <c r="O146" i="2"/>
  <c r="M146" i="2"/>
  <c r="K146" i="2"/>
  <c r="I146" i="2"/>
  <c r="D146" i="2"/>
  <c r="E146" i="2" s="1"/>
  <c r="AE147" i="2"/>
  <c r="AC147" i="2"/>
  <c r="AA147" i="2"/>
  <c r="Y147" i="2"/>
  <c r="W147" i="2"/>
  <c r="U147" i="2"/>
  <c r="S147" i="2"/>
  <c r="Q147" i="2"/>
  <c r="O147" i="2"/>
  <c r="M147" i="2"/>
  <c r="K147" i="2"/>
  <c r="I147" i="2"/>
  <c r="D147" i="2"/>
  <c r="E147" i="2" s="1"/>
  <c r="AE139" i="2"/>
  <c r="AC139" i="2"/>
  <c r="AA139" i="2"/>
  <c r="Y139" i="2"/>
  <c r="W139" i="2"/>
  <c r="U139" i="2"/>
  <c r="S139" i="2"/>
  <c r="Q139" i="2"/>
  <c r="O139" i="2"/>
  <c r="M139" i="2"/>
  <c r="K139" i="2"/>
  <c r="I139" i="2"/>
  <c r="D139" i="2"/>
  <c r="E139" i="2" s="1"/>
  <c r="K138" i="2"/>
  <c r="E107" i="2"/>
  <c r="E137" i="2"/>
  <c r="AE152" i="2"/>
  <c r="AC152" i="2"/>
  <c r="AA152" i="2"/>
  <c r="Y152" i="2"/>
  <c r="W152" i="2"/>
  <c r="U152" i="2"/>
  <c r="S152" i="2"/>
  <c r="Q152" i="2"/>
  <c r="O152" i="2"/>
  <c r="M152" i="2"/>
  <c r="K152" i="2"/>
  <c r="I152" i="2"/>
  <c r="D152" i="2"/>
  <c r="E152" i="2" s="1"/>
  <c r="AE154" i="2"/>
  <c r="AC154" i="2"/>
  <c r="AA154" i="2"/>
  <c r="Y154" i="2"/>
  <c r="W154" i="2"/>
  <c r="U154" i="2"/>
  <c r="S154" i="2"/>
  <c r="Q154" i="2"/>
  <c r="O154" i="2"/>
  <c r="M154" i="2"/>
  <c r="K154" i="2"/>
  <c r="I154" i="2"/>
  <c r="D154" i="2"/>
  <c r="E154" i="2" s="1"/>
  <c r="Q158" i="2"/>
  <c r="D158" i="2"/>
  <c r="E158" i="2" s="1"/>
  <c r="AE151" i="2"/>
  <c r="AC151" i="2"/>
  <c r="AA151" i="2"/>
  <c r="Y151" i="2"/>
  <c r="W151" i="2"/>
  <c r="U151" i="2"/>
  <c r="S151" i="2"/>
  <c r="Q151" i="2"/>
  <c r="O151" i="2"/>
  <c r="M151" i="2"/>
  <c r="K151" i="2"/>
  <c r="I151" i="2"/>
  <c r="D151" i="2"/>
  <c r="E151" i="2" s="1"/>
  <c r="AE150" i="2"/>
  <c r="AC150" i="2"/>
  <c r="AA150" i="2"/>
  <c r="Y150" i="2"/>
  <c r="W150" i="2"/>
  <c r="U150" i="2"/>
  <c r="S150" i="2"/>
  <c r="Q150" i="2"/>
  <c r="O150" i="2"/>
  <c r="M150" i="2"/>
  <c r="K150" i="2"/>
  <c r="I150" i="2"/>
  <c r="D150" i="2"/>
  <c r="E150" i="2" s="1"/>
  <c r="AE144" i="2"/>
  <c r="AC144" i="2"/>
  <c r="AA144" i="2"/>
  <c r="Y144" i="2"/>
  <c r="W144" i="2"/>
  <c r="U144" i="2"/>
  <c r="S144" i="2"/>
  <c r="Q144" i="2"/>
  <c r="O144" i="2"/>
  <c r="M144" i="2"/>
  <c r="K144" i="2"/>
  <c r="I144" i="2"/>
  <c r="D144" i="2"/>
  <c r="E144" i="2" s="1"/>
  <c r="AE145" i="2"/>
  <c r="AC145" i="2"/>
  <c r="AA145" i="2"/>
  <c r="Y145" i="2"/>
  <c r="W145" i="2"/>
  <c r="U145" i="2"/>
  <c r="S145" i="2"/>
  <c r="Q145" i="2"/>
  <c r="O145" i="2"/>
  <c r="M145" i="2"/>
  <c r="K145" i="2"/>
  <c r="I145" i="2"/>
  <c r="D145" i="2"/>
  <c r="E145" i="2" s="1"/>
  <c r="AE149" i="2"/>
  <c r="AC149" i="2"/>
  <c r="AA149" i="2"/>
  <c r="Y149" i="2"/>
  <c r="W149" i="2"/>
  <c r="U149" i="2"/>
  <c r="S149" i="2"/>
  <c r="Q149" i="2"/>
  <c r="O149" i="2"/>
  <c r="M149" i="2"/>
  <c r="K149" i="2"/>
  <c r="I149" i="2"/>
  <c r="D149" i="2"/>
  <c r="E149" i="2" s="1"/>
  <c r="AE148" i="2"/>
  <c r="AC148" i="2"/>
  <c r="AA148" i="2"/>
  <c r="Y148" i="2"/>
  <c r="W148" i="2"/>
  <c r="U148" i="2"/>
  <c r="S148" i="2"/>
  <c r="Q148" i="2"/>
  <c r="O148" i="2"/>
  <c r="M148" i="2"/>
  <c r="K148" i="2"/>
  <c r="I148" i="2"/>
  <c r="D148" i="2"/>
  <c r="E148" i="2" s="1"/>
  <c r="AE143" i="2"/>
  <c r="AC143" i="2"/>
  <c r="AA143" i="2"/>
  <c r="Y143" i="2"/>
  <c r="W143" i="2"/>
  <c r="U143" i="2"/>
  <c r="S143" i="2"/>
  <c r="Q143" i="2"/>
  <c r="O143" i="2"/>
  <c r="M143" i="2"/>
  <c r="K143" i="2"/>
  <c r="I143" i="2"/>
  <c r="D143" i="2"/>
  <c r="E143" i="2" s="1"/>
  <c r="AE140" i="2"/>
  <c r="AC140" i="2"/>
  <c r="AA140" i="2"/>
  <c r="Y140" i="2"/>
  <c r="W140" i="2"/>
  <c r="U140" i="2"/>
  <c r="S140" i="2"/>
  <c r="Q140" i="2"/>
  <c r="O140" i="2"/>
  <c r="M140" i="2"/>
  <c r="K140" i="2"/>
  <c r="I140" i="2"/>
  <c r="D140" i="2"/>
  <c r="E140" i="2" s="1"/>
  <c r="AE141" i="2"/>
  <c r="AC141" i="2"/>
  <c r="AA141" i="2"/>
  <c r="Y141" i="2"/>
  <c r="W141" i="2"/>
  <c r="U141" i="2"/>
  <c r="S141" i="2"/>
  <c r="Q141" i="2"/>
  <c r="O141" i="2"/>
  <c r="M141" i="2"/>
  <c r="K141" i="2"/>
  <c r="I141" i="2"/>
  <c r="D141" i="2"/>
  <c r="E141" i="2" s="1"/>
  <c r="AE142" i="2"/>
  <c r="AC142" i="2"/>
  <c r="AA142" i="2"/>
  <c r="Y142" i="2"/>
  <c r="W142" i="2"/>
  <c r="U142" i="2"/>
  <c r="S142" i="2"/>
  <c r="Q142" i="2"/>
  <c r="O142" i="2"/>
  <c r="M142" i="2"/>
  <c r="K142" i="2"/>
  <c r="I142" i="2"/>
  <c r="D142" i="2"/>
  <c r="E142" i="2" s="1"/>
  <c r="AE66" i="2"/>
  <c r="AC66" i="2"/>
  <c r="AA66" i="2"/>
  <c r="Y66" i="2"/>
  <c r="W66" i="2"/>
  <c r="U66" i="2"/>
  <c r="S66" i="2"/>
  <c r="Q66" i="2"/>
  <c r="O66" i="2"/>
  <c r="M66" i="2"/>
  <c r="K66" i="2"/>
  <c r="I66" i="2"/>
  <c r="D66" i="2"/>
  <c r="E66" i="2" s="1"/>
  <c r="AE65" i="2"/>
  <c r="AC65" i="2"/>
  <c r="AA65" i="2"/>
  <c r="Y65" i="2"/>
  <c r="W65" i="2"/>
  <c r="U65" i="2"/>
  <c r="S65" i="2"/>
  <c r="Q65" i="2"/>
  <c r="O65" i="2"/>
  <c r="M65" i="2"/>
  <c r="K65" i="2"/>
  <c r="I65" i="2"/>
  <c r="D65" i="2"/>
  <c r="E65" i="2" s="1"/>
  <c r="AE64" i="2"/>
  <c r="AC64" i="2"/>
  <c r="AA64" i="2"/>
  <c r="Y64" i="2"/>
  <c r="W64" i="2"/>
  <c r="U64" i="2"/>
  <c r="S64" i="2"/>
  <c r="Q64" i="2"/>
  <c r="O64" i="2"/>
  <c r="M64" i="2"/>
  <c r="K64" i="2"/>
  <c r="I64" i="2"/>
  <c r="D64" i="2"/>
  <c r="E64" i="2" s="1"/>
  <c r="AE63" i="2"/>
  <c r="AC63" i="2"/>
  <c r="AA63" i="2"/>
  <c r="Y63" i="2"/>
  <c r="W63" i="2"/>
  <c r="U63" i="2"/>
  <c r="S63" i="2"/>
  <c r="Q63" i="2"/>
  <c r="O63" i="2"/>
  <c r="M63" i="2"/>
  <c r="K63" i="2"/>
  <c r="I63" i="2"/>
  <c r="D63" i="2"/>
  <c r="E63" i="2" s="1"/>
  <c r="W104" i="2"/>
  <c r="AE106" i="2"/>
  <c r="AC106" i="2"/>
  <c r="AA106" i="2"/>
  <c r="Y106" i="2"/>
  <c r="W106" i="2"/>
  <c r="U106" i="2"/>
  <c r="S106" i="2"/>
  <c r="Q106" i="2"/>
  <c r="O106" i="2"/>
  <c r="M106" i="2"/>
  <c r="K106" i="2"/>
  <c r="I106" i="2"/>
  <c r="D106" i="2"/>
  <c r="E106" i="2" s="1"/>
  <c r="AE105" i="2"/>
  <c r="AC105" i="2"/>
  <c r="AA105" i="2"/>
  <c r="Y105" i="2"/>
  <c r="W105" i="2"/>
  <c r="U105" i="2"/>
  <c r="S105" i="2"/>
  <c r="Q105" i="2"/>
  <c r="O105" i="2"/>
  <c r="M105" i="2"/>
  <c r="K105" i="2"/>
  <c r="I105" i="2"/>
  <c r="D105" i="2"/>
  <c r="E105" i="2" s="1"/>
  <c r="AE104" i="2"/>
  <c r="AC104" i="2"/>
  <c r="AA104" i="2"/>
  <c r="Y104" i="2"/>
  <c r="U104" i="2"/>
  <c r="S104" i="2"/>
  <c r="Q104" i="2"/>
  <c r="O104" i="2"/>
  <c r="M104" i="2"/>
  <c r="K104" i="2"/>
  <c r="I104" i="2"/>
  <c r="D104" i="2"/>
  <c r="E104" i="2" s="1"/>
  <c r="AE103" i="2"/>
  <c r="AC103" i="2"/>
  <c r="AA103" i="2"/>
  <c r="Y103" i="2"/>
  <c r="W103" i="2"/>
  <c r="U103" i="2"/>
  <c r="S103" i="2"/>
  <c r="Q103" i="2"/>
  <c r="O103" i="2"/>
  <c r="M103" i="2"/>
  <c r="K103" i="2"/>
  <c r="I103" i="2"/>
  <c r="D103" i="2"/>
  <c r="E103" i="2" s="1"/>
  <c r="AE102" i="2"/>
  <c r="AC102" i="2"/>
  <c r="AA102" i="2"/>
  <c r="Y102" i="2"/>
  <c r="W102" i="2"/>
  <c r="U102" i="2"/>
  <c r="S102" i="2"/>
  <c r="Q102" i="2"/>
  <c r="O102" i="2"/>
  <c r="M102" i="2"/>
  <c r="K102" i="2"/>
  <c r="I102" i="2"/>
  <c r="D102" i="2"/>
  <c r="E102" i="2" s="1"/>
  <c r="AE51" i="2"/>
  <c r="AC51" i="2"/>
  <c r="AA51" i="2"/>
  <c r="Y51" i="2"/>
  <c r="W51" i="2"/>
  <c r="U51" i="2"/>
  <c r="S51" i="2"/>
  <c r="Q51" i="2"/>
  <c r="O51" i="2"/>
  <c r="M51" i="2"/>
  <c r="K51" i="2"/>
  <c r="I51" i="2"/>
  <c r="D51" i="2"/>
  <c r="E51" i="2" s="1"/>
  <c r="AE37" i="2"/>
  <c r="AC37" i="2"/>
  <c r="AA37" i="2"/>
  <c r="Y37" i="2"/>
  <c r="W37" i="2"/>
  <c r="U37" i="2"/>
  <c r="S37" i="2"/>
  <c r="Q37" i="2"/>
  <c r="O37" i="2"/>
  <c r="M37" i="2"/>
  <c r="K37" i="2"/>
  <c r="I37" i="2"/>
  <c r="D37" i="2"/>
  <c r="E37" i="2" s="1"/>
  <c r="AE100" i="2"/>
  <c r="AC100" i="2"/>
  <c r="AA100" i="2"/>
  <c r="Y100" i="2"/>
  <c r="W100" i="2"/>
  <c r="U100" i="2"/>
  <c r="S100" i="2"/>
  <c r="Q100" i="2"/>
  <c r="O100" i="2"/>
  <c r="M100" i="2"/>
  <c r="K100" i="2"/>
  <c r="I100" i="2"/>
  <c r="D100" i="2"/>
  <c r="E100" i="2" s="1"/>
  <c r="AE74" i="2"/>
  <c r="AC74" i="2"/>
  <c r="AA74" i="2"/>
  <c r="Y74" i="2"/>
  <c r="W74" i="2"/>
  <c r="U74" i="2"/>
  <c r="S74" i="2"/>
  <c r="Q74" i="2"/>
  <c r="O74" i="2"/>
  <c r="M74" i="2"/>
  <c r="K74" i="2"/>
  <c r="I74" i="2"/>
  <c r="D74" i="2"/>
  <c r="E74" i="2" s="1"/>
  <c r="AE17" i="2"/>
  <c r="AC17" i="2"/>
  <c r="AA17" i="2"/>
  <c r="Y17" i="2"/>
  <c r="W17" i="2"/>
  <c r="U17" i="2"/>
  <c r="S17" i="2"/>
  <c r="Q17" i="2"/>
  <c r="O17" i="2"/>
  <c r="M17" i="2"/>
  <c r="K17" i="2"/>
  <c r="I17" i="2"/>
  <c r="E17" i="2"/>
  <c r="W11" i="2"/>
  <c r="AE99" i="2"/>
  <c r="AC99" i="2"/>
  <c r="AA99" i="2"/>
  <c r="Y99" i="2"/>
  <c r="W99" i="2"/>
  <c r="U99" i="2"/>
  <c r="S99" i="2"/>
  <c r="Q99" i="2"/>
  <c r="O99" i="2"/>
  <c r="M99" i="2"/>
  <c r="K99" i="2"/>
  <c r="I99" i="2"/>
  <c r="D99" i="2"/>
  <c r="E99" i="2" s="1"/>
  <c r="AE33" i="2"/>
  <c r="AC33" i="2"/>
  <c r="AA33" i="2"/>
  <c r="Y33" i="2"/>
  <c r="W33" i="2"/>
  <c r="U33" i="2"/>
  <c r="S33" i="2"/>
  <c r="Q33" i="2"/>
  <c r="O33" i="2"/>
  <c r="M33" i="2"/>
  <c r="K33" i="2"/>
  <c r="I33" i="2"/>
  <c r="D33" i="2"/>
  <c r="E33" i="2" s="1"/>
  <c r="AE98" i="2"/>
  <c r="AC98" i="2"/>
  <c r="AA98" i="2"/>
  <c r="Y98" i="2"/>
  <c r="W98" i="2"/>
  <c r="U98" i="2"/>
  <c r="S98" i="2"/>
  <c r="Q98" i="2"/>
  <c r="O98" i="2"/>
  <c r="M98" i="2"/>
  <c r="K98" i="2"/>
  <c r="I98" i="2"/>
  <c r="D98" i="2"/>
  <c r="E98" i="2" s="1"/>
  <c r="AE97" i="2"/>
  <c r="AC97" i="2"/>
  <c r="AA97" i="2"/>
  <c r="Y97" i="2"/>
  <c r="W97" i="2"/>
  <c r="U97" i="2"/>
  <c r="S97" i="2"/>
  <c r="Q97" i="2"/>
  <c r="O97" i="2"/>
  <c r="M97" i="2"/>
  <c r="K97" i="2"/>
  <c r="I97" i="2"/>
  <c r="D97" i="2"/>
  <c r="E97" i="2" s="1"/>
  <c r="AE110" i="2"/>
  <c r="AC110" i="2"/>
  <c r="AA110" i="2"/>
  <c r="Y110" i="2"/>
  <c r="W110" i="2"/>
  <c r="U110" i="2"/>
  <c r="S110" i="2"/>
  <c r="Q110" i="2"/>
  <c r="O110" i="2"/>
  <c r="M110" i="2"/>
  <c r="K110" i="2"/>
  <c r="I110" i="2"/>
  <c r="D110" i="2"/>
  <c r="E110" i="2" s="1"/>
  <c r="AE109" i="2"/>
  <c r="AC109" i="2"/>
  <c r="AA109" i="2"/>
  <c r="Y109" i="2"/>
  <c r="W109" i="2"/>
  <c r="U109" i="2"/>
  <c r="S109" i="2"/>
  <c r="Q109" i="2"/>
  <c r="O109" i="2"/>
  <c r="M109" i="2"/>
  <c r="K109" i="2"/>
  <c r="I109" i="2"/>
  <c r="D109" i="2"/>
  <c r="E109" i="2" s="1"/>
  <c r="AC32" i="2"/>
  <c r="W132" i="2"/>
  <c r="AE132" i="2"/>
  <c r="AC132" i="2"/>
  <c r="AA132" i="2"/>
  <c r="Y132" i="2"/>
  <c r="U132" i="2"/>
  <c r="S132" i="2"/>
  <c r="Q132" i="2"/>
  <c r="O132" i="2"/>
  <c r="M132" i="2"/>
  <c r="K132" i="2"/>
  <c r="I132" i="2"/>
  <c r="D132" i="2"/>
  <c r="E132" i="2" s="1"/>
  <c r="U31" i="2"/>
  <c r="AE73" i="2"/>
  <c r="AC73" i="2"/>
  <c r="AA73" i="2"/>
  <c r="Y73" i="2"/>
  <c r="W73" i="2"/>
  <c r="U73" i="2"/>
  <c r="S73" i="2"/>
  <c r="Q73" i="2"/>
  <c r="O73" i="2"/>
  <c r="M73" i="2"/>
  <c r="K73" i="2"/>
  <c r="I73" i="2"/>
  <c r="D73" i="2"/>
  <c r="E73" i="2" s="1"/>
  <c r="AE45" i="2"/>
  <c r="AC45" i="2"/>
  <c r="AA45" i="2"/>
  <c r="Y45" i="2"/>
  <c r="W45" i="2"/>
  <c r="U45" i="2"/>
  <c r="S45" i="2"/>
  <c r="Q45" i="2"/>
  <c r="O45" i="2"/>
  <c r="M45" i="2"/>
  <c r="K45" i="2"/>
  <c r="I45" i="2"/>
  <c r="E45" i="2"/>
  <c r="AE44" i="2"/>
  <c r="AC44" i="2"/>
  <c r="AA44" i="2"/>
  <c r="Y44" i="2"/>
  <c r="W44" i="2"/>
  <c r="U44" i="2"/>
  <c r="S44" i="2"/>
  <c r="Q44" i="2"/>
  <c r="O44" i="2"/>
  <c r="M44" i="2"/>
  <c r="K44" i="2"/>
  <c r="I44" i="2"/>
  <c r="E44" i="2"/>
  <c r="AE42" i="2"/>
  <c r="AC42" i="2"/>
  <c r="AA42" i="2"/>
  <c r="Y42" i="2"/>
  <c r="W42" i="2"/>
  <c r="U42" i="2"/>
  <c r="S42" i="2"/>
  <c r="Q42" i="2"/>
  <c r="O42" i="2"/>
  <c r="M42" i="2"/>
  <c r="K42" i="2"/>
  <c r="I42" i="2"/>
  <c r="E42" i="2"/>
  <c r="AE41" i="2"/>
  <c r="AC41" i="2"/>
  <c r="AA41" i="2"/>
  <c r="Y41" i="2"/>
  <c r="W41" i="2"/>
  <c r="U41" i="2"/>
  <c r="S41" i="2"/>
  <c r="Q41" i="2"/>
  <c r="O41" i="2"/>
  <c r="M41" i="2"/>
  <c r="K41" i="2"/>
  <c r="I41" i="2"/>
  <c r="E41" i="2"/>
  <c r="D46" i="2"/>
  <c r="S49" i="2"/>
  <c r="AE101" i="2"/>
  <c r="AC101" i="2"/>
  <c r="AA101" i="2"/>
  <c r="Y101" i="2"/>
  <c r="W101" i="2"/>
  <c r="U101" i="2"/>
  <c r="S101" i="2"/>
  <c r="Q101" i="2"/>
  <c r="O101" i="2"/>
  <c r="M101" i="2"/>
  <c r="K101" i="2"/>
  <c r="I101" i="2"/>
  <c r="D101" i="2"/>
  <c r="E101" i="2" s="1"/>
  <c r="AE50" i="2"/>
  <c r="AC50" i="2"/>
  <c r="AA50" i="2"/>
  <c r="Y50" i="2"/>
  <c r="W50" i="2"/>
  <c r="U50" i="2"/>
  <c r="S50" i="2"/>
  <c r="Q50" i="2"/>
  <c r="O50" i="2"/>
  <c r="M50" i="2"/>
  <c r="K50" i="2"/>
  <c r="I50" i="2"/>
  <c r="D50" i="2"/>
  <c r="E50" i="2" s="1"/>
  <c r="AE49" i="2"/>
  <c r="AC49" i="2"/>
  <c r="AA49" i="2"/>
  <c r="Y49" i="2"/>
  <c r="W49" i="2"/>
  <c r="U49" i="2"/>
  <c r="Q49" i="2"/>
  <c r="O49" i="2"/>
  <c r="M49" i="2"/>
  <c r="K49" i="2"/>
  <c r="I49" i="2"/>
  <c r="D49" i="2"/>
  <c r="E49" i="2" s="1"/>
  <c r="AE48" i="2"/>
  <c r="AC48" i="2"/>
  <c r="AA48" i="2"/>
  <c r="Y48" i="2"/>
  <c r="W48" i="2"/>
  <c r="U48" i="2"/>
  <c r="S48" i="2"/>
  <c r="Q48" i="2"/>
  <c r="O48" i="2"/>
  <c r="M48" i="2"/>
  <c r="K48" i="2"/>
  <c r="I48" i="2"/>
  <c r="D48" i="2"/>
  <c r="E48" i="2" s="1"/>
  <c r="AE95" i="2"/>
  <c r="AC95" i="2"/>
  <c r="AA95" i="2"/>
  <c r="Y95" i="2"/>
  <c r="W95" i="2"/>
  <c r="U95" i="2"/>
  <c r="S95" i="2"/>
  <c r="Q95" i="2"/>
  <c r="O95" i="2"/>
  <c r="M95" i="2"/>
  <c r="K95" i="2"/>
  <c r="I95" i="2"/>
  <c r="D95" i="2"/>
  <c r="E95" i="2" s="1"/>
  <c r="AE94" i="2"/>
  <c r="AC94" i="2"/>
  <c r="AA94" i="2"/>
  <c r="Y94" i="2"/>
  <c r="W94" i="2"/>
  <c r="U94" i="2"/>
  <c r="S94" i="2"/>
  <c r="Q94" i="2"/>
  <c r="O94" i="2"/>
  <c r="M94" i="2"/>
  <c r="K94" i="2"/>
  <c r="I94" i="2"/>
  <c r="D94" i="2"/>
  <c r="E94" i="2" s="1"/>
  <c r="AE93" i="2"/>
  <c r="AC93" i="2"/>
  <c r="AA93" i="2"/>
  <c r="Y93" i="2"/>
  <c r="W93" i="2"/>
  <c r="U93" i="2"/>
  <c r="S93" i="2"/>
  <c r="Q93" i="2"/>
  <c r="O93" i="2"/>
  <c r="M93" i="2"/>
  <c r="K93" i="2"/>
  <c r="I93" i="2"/>
  <c r="D93" i="2"/>
  <c r="E93" i="2" s="1"/>
  <c r="AE96" i="2"/>
  <c r="AC96" i="2"/>
  <c r="AA96" i="2"/>
  <c r="Y96" i="2"/>
  <c r="W96" i="2"/>
  <c r="U96" i="2"/>
  <c r="S96" i="2"/>
  <c r="Q96" i="2"/>
  <c r="O96" i="2"/>
  <c r="M96" i="2"/>
  <c r="K96" i="2"/>
  <c r="I96" i="2"/>
  <c r="D96" i="2"/>
  <c r="E96" i="2" s="1"/>
  <c r="D92" i="2"/>
  <c r="E92" i="2" s="1"/>
  <c r="AE88" i="2"/>
  <c r="AC88" i="2"/>
  <c r="AA88" i="2"/>
  <c r="Y88" i="2"/>
  <c r="W88" i="2"/>
  <c r="U88" i="2"/>
  <c r="S88" i="2"/>
  <c r="Q88" i="2"/>
  <c r="O88" i="2"/>
  <c r="M88" i="2"/>
  <c r="K88" i="2"/>
  <c r="I88" i="2"/>
  <c r="D88" i="2"/>
  <c r="E88" i="2" s="1"/>
  <c r="AE87" i="2"/>
  <c r="AC87" i="2"/>
  <c r="AA87" i="2"/>
  <c r="Y87" i="2"/>
  <c r="W87" i="2"/>
  <c r="U87" i="2"/>
  <c r="S87" i="2"/>
  <c r="Q87" i="2"/>
  <c r="O87" i="2"/>
  <c r="M87" i="2"/>
  <c r="K87" i="2"/>
  <c r="I87" i="2"/>
  <c r="D87" i="2"/>
  <c r="E87" i="2" s="1"/>
  <c r="AE86" i="2"/>
  <c r="AC86" i="2"/>
  <c r="AA86" i="2"/>
  <c r="Y86" i="2"/>
  <c r="W86" i="2"/>
  <c r="U86" i="2"/>
  <c r="S86" i="2"/>
  <c r="Q86" i="2"/>
  <c r="O86" i="2"/>
  <c r="M86" i="2"/>
  <c r="K86" i="2"/>
  <c r="I86" i="2"/>
  <c r="D86" i="2"/>
  <c r="E86" i="2" s="1"/>
  <c r="AE85" i="2"/>
  <c r="AC85" i="2"/>
  <c r="AA85" i="2"/>
  <c r="Y85" i="2"/>
  <c r="W85" i="2"/>
  <c r="U85" i="2"/>
  <c r="S85" i="2"/>
  <c r="Q85" i="2"/>
  <c r="O85" i="2"/>
  <c r="M85" i="2"/>
  <c r="K85" i="2"/>
  <c r="I85" i="2"/>
  <c r="D85" i="2"/>
  <c r="E85" i="2" s="1"/>
  <c r="AE90" i="2"/>
  <c r="AC90" i="2"/>
  <c r="AA90" i="2"/>
  <c r="Y90" i="2"/>
  <c r="W90" i="2"/>
  <c r="U90" i="2"/>
  <c r="S90" i="2"/>
  <c r="Q90" i="2"/>
  <c r="O90" i="2"/>
  <c r="M90" i="2"/>
  <c r="K90" i="2"/>
  <c r="I90" i="2"/>
  <c r="D90" i="2"/>
  <c r="E90" i="2" s="1"/>
  <c r="AE89" i="2"/>
  <c r="AC89" i="2"/>
  <c r="AA89" i="2"/>
  <c r="Y89" i="2"/>
  <c r="W89" i="2"/>
  <c r="U89" i="2"/>
  <c r="S89" i="2"/>
  <c r="Q89" i="2"/>
  <c r="O89" i="2"/>
  <c r="M89" i="2"/>
  <c r="K89" i="2"/>
  <c r="I89" i="2"/>
  <c r="D89" i="2"/>
  <c r="E89" i="2" s="1"/>
  <c r="AE31" i="2"/>
  <c r="AC31" i="2"/>
  <c r="AA31" i="2"/>
  <c r="Y31" i="2"/>
  <c r="W31" i="2"/>
  <c r="S31" i="2"/>
  <c r="Q31" i="2"/>
  <c r="O31" i="2"/>
  <c r="M31" i="2"/>
  <c r="K31" i="2"/>
  <c r="I31" i="2"/>
  <c r="D31" i="2"/>
  <c r="E31" i="2" s="1"/>
  <c r="AE30" i="2"/>
  <c r="AC30" i="2"/>
  <c r="AA30" i="2"/>
  <c r="Y30" i="2"/>
  <c r="W30" i="2"/>
  <c r="U30" i="2"/>
  <c r="S30" i="2"/>
  <c r="Q30" i="2"/>
  <c r="O30" i="2"/>
  <c r="M30" i="2"/>
  <c r="K30" i="2"/>
  <c r="I30" i="2"/>
  <c r="E30" i="2"/>
  <c r="AE29" i="2"/>
  <c r="AC29" i="2"/>
  <c r="AA29" i="2"/>
  <c r="Y29" i="2"/>
  <c r="W29" i="2"/>
  <c r="U29" i="2"/>
  <c r="S29" i="2"/>
  <c r="Q29" i="2"/>
  <c r="O29" i="2"/>
  <c r="M29" i="2"/>
  <c r="K29" i="2"/>
  <c r="I29" i="2"/>
  <c r="D29" i="2"/>
  <c r="E29" i="2" s="1"/>
  <c r="AE28" i="2"/>
  <c r="AC28" i="2"/>
  <c r="AA28" i="2"/>
  <c r="Y28" i="2"/>
  <c r="W28" i="2"/>
  <c r="U28" i="2"/>
  <c r="S28" i="2"/>
  <c r="Q28" i="2"/>
  <c r="O28" i="2"/>
  <c r="M28" i="2"/>
  <c r="K28" i="2"/>
  <c r="I28" i="2"/>
  <c r="D28" i="2"/>
  <c r="E28" i="2" s="1"/>
  <c r="AA9" i="2"/>
  <c r="D54" i="2"/>
  <c r="D55" i="2"/>
  <c r="D56" i="2"/>
  <c r="D57" i="2"/>
  <c r="AE92" i="2"/>
  <c r="AC92" i="2"/>
  <c r="AA92" i="2"/>
  <c r="Y92" i="2"/>
  <c r="W92" i="2"/>
  <c r="U92" i="2"/>
  <c r="S92" i="2"/>
  <c r="Q92" i="2"/>
  <c r="O92" i="2"/>
  <c r="M92" i="2"/>
  <c r="K92" i="2"/>
  <c r="I92" i="2"/>
  <c r="AE91" i="2"/>
  <c r="AC91" i="2"/>
  <c r="AA91" i="2"/>
  <c r="Y91" i="2"/>
  <c r="W91" i="2"/>
  <c r="U91" i="2"/>
  <c r="S91" i="2"/>
  <c r="Q91" i="2"/>
  <c r="O91" i="2"/>
  <c r="M91" i="2"/>
  <c r="K91" i="2"/>
  <c r="I91" i="2"/>
  <c r="D91" i="2"/>
  <c r="E91" i="2" s="1"/>
  <c r="AE84" i="2"/>
  <c r="AC84" i="2"/>
  <c r="AA84" i="2"/>
  <c r="Y84" i="2"/>
  <c r="W84" i="2"/>
  <c r="U84" i="2"/>
  <c r="S84" i="2"/>
  <c r="Q84" i="2"/>
  <c r="O84" i="2"/>
  <c r="M84" i="2"/>
  <c r="K84" i="2"/>
  <c r="I84" i="2"/>
  <c r="D84" i="2"/>
  <c r="E84" i="2" s="1"/>
  <c r="AE83" i="2"/>
  <c r="AC83" i="2"/>
  <c r="AA83" i="2"/>
  <c r="Y83" i="2"/>
  <c r="W83" i="2"/>
  <c r="U83" i="2"/>
  <c r="S83" i="2"/>
  <c r="Q83" i="2"/>
  <c r="O83" i="2"/>
  <c r="M83" i="2"/>
  <c r="K83" i="2"/>
  <c r="I83" i="2"/>
  <c r="D83" i="2"/>
  <c r="E83" i="2" s="1"/>
  <c r="AE35" i="2"/>
  <c r="AC35" i="2"/>
  <c r="AA35" i="2"/>
  <c r="Y35" i="2"/>
  <c r="W35" i="2"/>
  <c r="U35" i="2"/>
  <c r="S35" i="2"/>
  <c r="Q35" i="2"/>
  <c r="O35" i="2"/>
  <c r="M35" i="2"/>
  <c r="K35" i="2"/>
  <c r="I35" i="2"/>
  <c r="D35" i="2"/>
  <c r="E35" i="2" s="1"/>
  <c r="AE34" i="2"/>
  <c r="AC34" i="2"/>
  <c r="AA34" i="2"/>
  <c r="Y34" i="2"/>
  <c r="W34" i="2"/>
  <c r="U34" i="2"/>
  <c r="S34" i="2"/>
  <c r="Q34" i="2"/>
  <c r="O34" i="2"/>
  <c r="M34" i="2"/>
  <c r="K34" i="2"/>
  <c r="I34" i="2"/>
  <c r="D34" i="2"/>
  <c r="E34" i="2" s="1"/>
  <c r="AE32" i="2"/>
  <c r="AA32" i="2"/>
  <c r="Y32" i="2"/>
  <c r="W32" i="2"/>
  <c r="U32" i="2"/>
  <c r="S32" i="2"/>
  <c r="Q32" i="2"/>
  <c r="O32" i="2"/>
  <c r="M32" i="2"/>
  <c r="K32" i="2"/>
  <c r="I32" i="2"/>
  <c r="D32" i="2"/>
  <c r="E32" i="2" s="1"/>
  <c r="O77" i="2"/>
  <c r="O21" i="2"/>
  <c r="O22" i="2"/>
  <c r="O23" i="2"/>
  <c r="O24" i="2"/>
  <c r="O79" i="2"/>
  <c r="O80" i="2"/>
  <c r="O81" i="2"/>
  <c r="O82" i="2"/>
  <c r="O25" i="2"/>
  <c r="O26" i="2"/>
  <c r="O27" i="2"/>
  <c r="O36" i="2"/>
  <c r="E38" i="2"/>
  <c r="E39" i="2"/>
  <c r="E40" i="2"/>
  <c r="E43" i="2"/>
  <c r="AE23" i="2"/>
  <c r="AE24" i="2"/>
  <c r="AE79" i="2"/>
  <c r="AE80" i="2"/>
  <c r="AE81" i="2"/>
  <c r="AE82" i="2"/>
  <c r="AE25" i="2"/>
  <c r="AE26" i="2"/>
  <c r="AE27" i="2"/>
  <c r="AE36" i="2"/>
  <c r="AC23" i="2"/>
  <c r="AC24" i="2"/>
  <c r="AC79" i="2"/>
  <c r="AC80" i="2"/>
  <c r="AC81" i="2"/>
  <c r="AC82" i="2"/>
  <c r="AC25" i="2"/>
  <c r="AC26" i="2"/>
  <c r="AC27" i="2"/>
  <c r="AC36" i="2"/>
  <c r="AA23" i="2"/>
  <c r="AA24" i="2"/>
  <c r="AA79" i="2"/>
  <c r="AA80" i="2"/>
  <c r="AA81" i="2"/>
  <c r="AA82" i="2"/>
  <c r="AA25" i="2"/>
  <c r="AA26" i="2"/>
  <c r="AA27" i="2"/>
  <c r="AA36" i="2"/>
  <c r="Y23" i="2"/>
  <c r="Y24" i="2"/>
  <c r="Y79" i="2"/>
  <c r="Y80" i="2"/>
  <c r="Y81" i="2"/>
  <c r="Y82" i="2"/>
  <c r="Y25" i="2"/>
  <c r="Y26" i="2"/>
  <c r="Y27" i="2"/>
  <c r="Y36" i="2"/>
  <c r="W23" i="2"/>
  <c r="W24" i="2"/>
  <c r="W79" i="2"/>
  <c r="W80" i="2"/>
  <c r="W81" i="2"/>
  <c r="W82" i="2"/>
  <c r="W25" i="2"/>
  <c r="W26" i="2"/>
  <c r="W27" i="2"/>
  <c r="W36" i="2"/>
  <c r="U23" i="2"/>
  <c r="U24" i="2"/>
  <c r="U79" i="2"/>
  <c r="U80" i="2"/>
  <c r="U81" i="2"/>
  <c r="U82" i="2"/>
  <c r="U25" i="2"/>
  <c r="U26" i="2"/>
  <c r="U27" i="2"/>
  <c r="U36" i="2"/>
  <c r="S23" i="2"/>
  <c r="S24" i="2"/>
  <c r="S79" i="2"/>
  <c r="S80" i="2"/>
  <c r="S81" i="2"/>
  <c r="S82" i="2"/>
  <c r="S25" i="2"/>
  <c r="S26" i="2"/>
  <c r="S27" i="2"/>
  <c r="S36" i="2"/>
  <c r="Q23" i="2"/>
  <c r="Q24" i="2"/>
  <c r="Q79" i="2"/>
  <c r="Q80" i="2"/>
  <c r="Q81" i="2"/>
  <c r="Q82" i="2"/>
  <c r="Q25" i="2"/>
  <c r="Q26" i="2"/>
  <c r="Q27" i="2"/>
  <c r="Q36" i="2"/>
  <c r="M23" i="2"/>
  <c r="M24" i="2"/>
  <c r="M79" i="2"/>
  <c r="M80" i="2"/>
  <c r="M81" i="2"/>
  <c r="M82" i="2"/>
  <c r="M25" i="2"/>
  <c r="M26" i="2"/>
  <c r="M27" i="2"/>
  <c r="M36" i="2"/>
  <c r="K23" i="2"/>
  <c r="K24" i="2"/>
  <c r="K79" i="2"/>
  <c r="K80" i="2"/>
  <c r="K81" i="2"/>
  <c r="K82" i="2"/>
  <c r="K25" i="2"/>
  <c r="K26" i="2"/>
  <c r="K27" i="2"/>
  <c r="K36" i="2"/>
  <c r="I23" i="2"/>
  <c r="I24" i="2"/>
  <c r="I79" i="2"/>
  <c r="I80" i="2"/>
  <c r="I81" i="2"/>
  <c r="I82" i="2"/>
  <c r="I25" i="2"/>
  <c r="I26" i="2"/>
  <c r="I27" i="2"/>
  <c r="I36" i="2"/>
  <c r="D24" i="2"/>
  <c r="E24" i="2" s="1"/>
  <c r="D79" i="2"/>
  <c r="E79" i="2" s="1"/>
  <c r="D80" i="2"/>
  <c r="E80" i="2" s="1"/>
  <c r="D81" i="2"/>
  <c r="E81" i="2" s="1"/>
  <c r="D82" i="2"/>
  <c r="E82" i="2" s="1"/>
  <c r="D25" i="2"/>
  <c r="E25" i="2" s="1"/>
  <c r="D26" i="2"/>
  <c r="E26" i="2" s="1"/>
  <c r="D27" i="2"/>
  <c r="E27" i="2" s="1"/>
  <c r="D36" i="2"/>
  <c r="E36" i="2" s="1"/>
  <c r="D23" i="2"/>
  <c r="E23" i="2" s="1"/>
  <c r="AE22" i="2"/>
  <c r="AE38" i="2"/>
  <c r="AC22" i="2"/>
  <c r="AA22" i="2"/>
  <c r="Y22" i="2"/>
  <c r="W22" i="2"/>
  <c r="U22" i="2"/>
  <c r="S22" i="2"/>
  <c r="Q22" i="2"/>
  <c r="Q38" i="2"/>
  <c r="M22" i="2"/>
  <c r="M38" i="2"/>
  <c r="K22" i="2"/>
  <c r="I22" i="2"/>
  <c r="I38" i="2"/>
  <c r="E22" i="2"/>
  <c r="AE21" i="2"/>
  <c r="AC21" i="2"/>
  <c r="AC38" i="2"/>
  <c r="AA21" i="2"/>
  <c r="AA38" i="2"/>
  <c r="Y21" i="2"/>
  <c r="Y38" i="2"/>
  <c r="W21" i="2"/>
  <c r="W38" i="2"/>
  <c r="U21" i="2"/>
  <c r="U38" i="2"/>
  <c r="S21" i="2"/>
  <c r="S38" i="2"/>
  <c r="Q21" i="2"/>
  <c r="O38" i="2"/>
  <c r="M21" i="2"/>
  <c r="K21" i="2"/>
  <c r="I21" i="2"/>
  <c r="E21" i="2"/>
  <c r="G31" i="2" l="1"/>
  <c r="G32" i="2"/>
  <c r="G30" i="2"/>
  <c r="G387" i="2"/>
  <c r="G386" i="2"/>
  <c r="G385" i="2"/>
  <c r="G373" i="2"/>
  <c r="G379" i="2"/>
  <c r="G378" i="2"/>
  <c r="G377" i="2"/>
  <c r="G375" i="2"/>
  <c r="G374" i="2"/>
  <c r="G376" i="2"/>
  <c r="G372" i="2"/>
  <c r="G371" i="2"/>
  <c r="G369" i="2"/>
  <c r="G367" i="2"/>
  <c r="G370" i="2"/>
  <c r="G368" i="2"/>
  <c r="G366" i="2"/>
  <c r="G362" i="2"/>
  <c r="G365" i="2"/>
  <c r="G364" i="2"/>
  <c r="G382" i="2"/>
  <c r="G363" i="2"/>
  <c r="G361" i="2"/>
  <c r="G359" i="2"/>
  <c r="G358" i="2"/>
  <c r="G301" i="2"/>
  <c r="G300" i="2"/>
  <c r="G293" i="2"/>
  <c r="G287" i="2"/>
  <c r="G280" i="2"/>
  <c r="G277" i="2"/>
  <c r="G274" i="2"/>
  <c r="G401" i="2"/>
  <c r="G400" i="2"/>
  <c r="G399" i="2"/>
  <c r="G395" i="2"/>
  <c r="G391" i="2"/>
  <c r="G390" i="2"/>
  <c r="G198" i="2"/>
  <c r="G197" i="2"/>
  <c r="G355" i="2"/>
  <c r="G204" i="2"/>
  <c r="G201" i="2"/>
  <c r="G184" i="2"/>
  <c r="G233" i="2"/>
  <c r="G306" i="2"/>
  <c r="G447" i="2"/>
  <c r="G429" i="2"/>
  <c r="G427" i="2"/>
  <c r="G426" i="2"/>
  <c r="G424" i="2"/>
  <c r="G421" i="2"/>
  <c r="G419" i="2"/>
  <c r="G415" i="2"/>
  <c r="G414" i="2"/>
  <c r="G413" i="2"/>
  <c r="G412" i="2"/>
  <c r="G411" i="2"/>
  <c r="G410" i="2"/>
  <c r="G409" i="2"/>
  <c r="G408" i="2"/>
  <c r="G404" i="2"/>
  <c r="G403" i="2"/>
  <c r="G313" i="2"/>
  <c r="G347" i="2"/>
  <c r="G356" i="2"/>
  <c r="G348" i="2"/>
  <c r="G338" i="2"/>
  <c r="G337" i="2"/>
  <c r="G334" i="2"/>
  <c r="G333" i="2"/>
  <c r="G219" i="2"/>
  <c r="G238" i="2"/>
  <c r="G237" i="2"/>
  <c r="G236" i="2"/>
  <c r="G232" i="2"/>
  <c r="G231" i="2"/>
  <c r="G230" i="2"/>
  <c r="G183" i="2"/>
  <c r="G330" i="2"/>
  <c r="G329" i="2"/>
  <c r="G328" i="2"/>
  <c r="G270" i="2"/>
  <c r="G269" i="2"/>
  <c r="G341" i="2"/>
  <c r="G260" i="2"/>
  <c r="G320" i="2"/>
  <c r="G321" i="2"/>
  <c r="G317" i="2"/>
  <c r="G319" i="2"/>
  <c r="G316" i="2"/>
  <c r="G346" i="2"/>
  <c r="G344" i="2"/>
  <c r="G345" i="2"/>
  <c r="G343" i="2"/>
  <c r="G256" i="2"/>
  <c r="G257" i="2"/>
  <c r="G254" i="2"/>
  <c r="G255" i="2"/>
  <c r="G253" i="2"/>
  <c r="G266" i="2"/>
  <c r="G265" i="2"/>
  <c r="G264" i="2"/>
  <c r="G263" i="2"/>
  <c r="G250" i="2"/>
  <c r="G249" i="2"/>
  <c r="G323" i="2"/>
  <c r="G135" i="2"/>
  <c r="G310" i="2"/>
  <c r="G309" i="2"/>
  <c r="G308" i="2"/>
  <c r="G305" i="2"/>
  <c r="G304" i="2"/>
  <c r="G222" i="2"/>
  <c r="G210" i="2"/>
  <c r="G194" i="2"/>
  <c r="G191" i="2"/>
  <c r="G190" i="2"/>
  <c r="G189" i="2"/>
  <c r="G188" i="2"/>
  <c r="G173" i="2"/>
  <c r="G172" i="2"/>
  <c r="G171" i="2"/>
  <c r="G170" i="2"/>
  <c r="G187" i="2"/>
  <c r="G283" i="2"/>
  <c r="G284" i="2"/>
  <c r="G352" i="2"/>
  <c r="E179" i="2"/>
  <c r="Q179" i="2"/>
  <c r="W179" i="2"/>
  <c r="I179" i="2"/>
  <c r="Y179" i="2"/>
  <c r="O179" i="2"/>
  <c r="AE179" i="2"/>
  <c r="K179" i="2"/>
  <c r="S179" i="2"/>
  <c r="AA179" i="2"/>
  <c r="M179" i="2"/>
  <c r="U179" i="2"/>
  <c r="G296" i="2"/>
  <c r="G124" i="2"/>
  <c r="G123" i="2"/>
  <c r="G157" i="2"/>
  <c r="G175" i="2"/>
  <c r="G262" i="2"/>
  <c r="G128" i="2"/>
  <c r="G131" i="2"/>
  <c r="G129" i="2"/>
  <c r="G130" i="2"/>
  <c r="G119" i="2"/>
  <c r="G122" i="2"/>
  <c r="G120" i="2"/>
  <c r="G121" i="2"/>
  <c r="G125" i="2"/>
  <c r="G126" i="2"/>
  <c r="G127" i="2"/>
  <c r="G118" i="2"/>
  <c r="G117" i="2"/>
  <c r="G156" i="2"/>
  <c r="G178" i="2"/>
  <c r="G155" i="2"/>
  <c r="G207" i="2"/>
  <c r="G208" i="2"/>
  <c r="G225" i="2"/>
  <c r="G226" i="2"/>
  <c r="G241" i="2"/>
  <c r="G239" i="2"/>
  <c r="G227" i="2"/>
  <c r="G209" i="2"/>
  <c r="G163" i="2"/>
  <c r="G146" i="2"/>
  <c r="G147" i="2"/>
  <c r="G139" i="2"/>
  <c r="G152" i="2"/>
  <c r="G154" i="2"/>
  <c r="G158" i="2"/>
  <c r="G151" i="2"/>
  <c r="G150" i="2"/>
  <c r="G144" i="2"/>
  <c r="G145" i="2"/>
  <c r="G149" i="2"/>
  <c r="G148" i="2"/>
  <c r="G143" i="2"/>
  <c r="G140" i="2"/>
  <c r="G141" i="2"/>
  <c r="G142" i="2"/>
  <c r="G66" i="2"/>
  <c r="G65" i="2"/>
  <c r="G63" i="2"/>
  <c r="G64" i="2"/>
  <c r="G106" i="2"/>
  <c r="G105" i="2"/>
  <c r="G104" i="2"/>
  <c r="G103" i="2"/>
  <c r="G102" i="2"/>
  <c r="G51" i="2"/>
  <c r="G37" i="2"/>
  <c r="G100" i="2"/>
  <c r="G74" i="2"/>
  <c r="G17" i="2"/>
  <c r="G99" i="2"/>
  <c r="G97" i="2"/>
  <c r="G98" i="2"/>
  <c r="G33" i="2"/>
  <c r="G110" i="2"/>
  <c r="G109" i="2"/>
  <c r="G132" i="2"/>
  <c r="G73" i="2"/>
  <c r="G45" i="2"/>
  <c r="AF45" i="2"/>
  <c r="AF44" i="2"/>
  <c r="G42" i="2"/>
  <c r="G44" i="2"/>
  <c r="G41" i="2"/>
  <c r="G50" i="2"/>
  <c r="G101" i="2"/>
  <c r="G48" i="2"/>
  <c r="G49" i="2"/>
  <c r="G94" i="2"/>
  <c r="G93" i="2"/>
  <c r="G95" i="2"/>
  <c r="G96" i="2"/>
  <c r="G89" i="2"/>
  <c r="G90" i="2"/>
  <c r="G88" i="2"/>
  <c r="G87" i="2"/>
  <c r="G86" i="2"/>
  <c r="G85" i="2"/>
  <c r="G29" i="2"/>
  <c r="G28" i="2"/>
  <c r="G35" i="2"/>
  <c r="G91" i="2"/>
  <c r="G92" i="2"/>
  <c r="G84" i="2"/>
  <c r="G83" i="2"/>
  <c r="G34" i="2"/>
  <c r="G25" i="2"/>
  <c r="G80" i="2"/>
  <c r="G79" i="2"/>
  <c r="G23" i="2"/>
  <c r="G26" i="2"/>
  <c r="G36" i="2"/>
  <c r="G82" i="2"/>
  <c r="G24" i="2"/>
  <c r="G27" i="2"/>
  <c r="G81" i="2"/>
  <c r="G22" i="2"/>
  <c r="G21" i="2"/>
  <c r="G179" i="2" l="1"/>
  <c r="AC14" i="2"/>
  <c r="Y10" i="2"/>
  <c r="W10" i="2"/>
  <c r="S10" i="2"/>
  <c r="S11" i="2"/>
  <c r="Q10" i="2"/>
  <c r="Q11" i="2"/>
  <c r="Q12" i="2"/>
  <c r="O10" i="2"/>
  <c r="I10" i="2"/>
  <c r="E14" i="2"/>
  <c r="E8" i="2"/>
  <c r="I444" i="2"/>
  <c r="G444" i="2" s="1"/>
  <c r="E211" i="2"/>
  <c r="E212" i="2"/>
  <c r="E216" i="2"/>
  <c r="E217" i="2"/>
  <c r="E221" i="2"/>
  <c r="E223" i="2"/>
  <c r="E224" i="2"/>
  <c r="E418" i="2"/>
  <c r="E240" i="2"/>
  <c r="E243" i="2"/>
  <c r="E244" i="2"/>
  <c r="E245" i="2"/>
  <c r="E247" i="2"/>
  <c r="E248" i="2"/>
  <c r="E261" i="2"/>
  <c r="E258" i="2"/>
  <c r="D69" i="2"/>
  <c r="E69" i="2" s="1"/>
  <c r="D70" i="2"/>
  <c r="E70" i="2" s="1"/>
  <c r="D71" i="2"/>
  <c r="D72" i="2"/>
  <c r="E72" i="2" s="1"/>
  <c r="D76" i="2"/>
  <c r="D75" i="2"/>
  <c r="E75" i="2" s="1"/>
  <c r="D77" i="2"/>
  <c r="D78" i="2"/>
  <c r="D111" i="2"/>
  <c r="E111" i="2" s="1"/>
  <c r="D112" i="2"/>
  <c r="E112" i="2" s="1"/>
  <c r="D113" i="2"/>
  <c r="E113" i="2" s="1"/>
  <c r="D114" i="2"/>
  <c r="E114" i="2" s="1"/>
  <c r="D136" i="2"/>
  <c r="E136" i="2" s="1"/>
  <c r="D160" i="2"/>
  <c r="E160" i="2" s="1"/>
  <c r="D161" i="2"/>
  <c r="E161" i="2" s="1"/>
  <c r="D153" i="2"/>
  <c r="E153" i="2" s="1"/>
  <c r="D138" i="2"/>
  <c r="E138" i="2" s="1"/>
  <c r="D164" i="2"/>
  <c r="E164" i="2" s="1"/>
  <c r="D165" i="2"/>
  <c r="E165" i="2" s="1"/>
  <c r="D167" i="2"/>
  <c r="E167" i="2" s="1"/>
  <c r="D169" i="2"/>
  <c r="E169" i="2" s="1"/>
  <c r="D168" i="2"/>
  <c r="E168" i="2" s="1"/>
  <c r="D205" i="2"/>
  <c r="E205" i="2" s="1"/>
  <c r="D206" i="2"/>
  <c r="E206" i="2" s="1"/>
  <c r="D62" i="2"/>
  <c r="D59" i="2"/>
  <c r="D60" i="2"/>
  <c r="D61" i="2"/>
  <c r="E61" i="2" s="1"/>
  <c r="D108" i="2"/>
  <c r="E108" i="2" s="1"/>
  <c r="D58" i="2"/>
  <c r="D68" i="2"/>
  <c r="AE69" i="2"/>
  <c r="AE70" i="2"/>
  <c r="AE71" i="2"/>
  <c r="AE72" i="2"/>
  <c r="AE76" i="2"/>
  <c r="AE77" i="2"/>
  <c r="AE78" i="2"/>
  <c r="AE111" i="2"/>
  <c r="AE112" i="2"/>
  <c r="AE113" i="2"/>
  <c r="AE114" i="2"/>
  <c r="AC69" i="2"/>
  <c r="AC70" i="2"/>
  <c r="AC71" i="2"/>
  <c r="AC72" i="2"/>
  <c r="AC76" i="2"/>
  <c r="AC77" i="2"/>
  <c r="AC78" i="2"/>
  <c r="AC111" i="2"/>
  <c r="AC112" i="2"/>
  <c r="AC113" i="2"/>
  <c r="AC114" i="2"/>
  <c r="AA69" i="2"/>
  <c r="AA70" i="2"/>
  <c r="AA71" i="2"/>
  <c r="AA72" i="2"/>
  <c r="AA76" i="2"/>
  <c r="AA77" i="2"/>
  <c r="AA78" i="2"/>
  <c r="Y69" i="2"/>
  <c r="Y70" i="2"/>
  <c r="Y71" i="2"/>
  <c r="Y72" i="2"/>
  <c r="Y76" i="2"/>
  <c r="Y77" i="2"/>
  <c r="Y78" i="2"/>
  <c r="Y111" i="2"/>
  <c r="W69" i="2"/>
  <c r="W70" i="2"/>
  <c r="W71" i="2"/>
  <c r="W72" i="2"/>
  <c r="W76" i="2"/>
  <c r="W77" i="2"/>
  <c r="W78" i="2"/>
  <c r="W111" i="2"/>
  <c r="W112" i="2"/>
  <c r="U69" i="2"/>
  <c r="S69" i="2"/>
  <c r="S70" i="2"/>
  <c r="S71" i="2"/>
  <c r="S72" i="2"/>
  <c r="S76" i="2"/>
  <c r="S77" i="2"/>
  <c r="S78" i="2"/>
  <c r="Q69" i="2"/>
  <c r="Q70" i="2"/>
  <c r="Q71" i="2"/>
  <c r="Q72" i="2"/>
  <c r="Q76" i="2"/>
  <c r="Q77" i="2"/>
  <c r="Q78" i="2"/>
  <c r="O69" i="2"/>
  <c r="O70" i="2"/>
  <c r="O71" i="2"/>
  <c r="O72" i="2"/>
  <c r="O76" i="2"/>
  <c r="O78" i="2"/>
  <c r="O111" i="2"/>
  <c r="M69" i="2"/>
  <c r="M70" i="2"/>
  <c r="M71" i="2"/>
  <c r="M72" i="2"/>
  <c r="M76" i="2"/>
  <c r="M77" i="2"/>
  <c r="M78" i="2"/>
  <c r="K69" i="2"/>
  <c r="K70" i="2"/>
  <c r="K71" i="2"/>
  <c r="K72" i="2"/>
  <c r="K76" i="2"/>
  <c r="K77" i="2"/>
  <c r="K78" i="2"/>
  <c r="I69" i="2"/>
  <c r="I70" i="2"/>
  <c r="I71" i="2"/>
  <c r="I72" i="2"/>
  <c r="I76" i="2"/>
  <c r="I77" i="2"/>
  <c r="I78" i="2"/>
  <c r="AE433" i="2"/>
  <c r="AE434" i="2"/>
  <c r="AE436" i="2"/>
  <c r="AE437" i="2"/>
  <c r="AE439" i="2"/>
  <c r="AE441" i="2"/>
  <c r="AC206" i="2"/>
  <c r="AC211" i="2"/>
  <c r="AC212" i="2"/>
  <c r="AC214" i="2"/>
  <c r="AC213" i="2"/>
  <c r="AC216" i="2"/>
  <c r="AC217" i="2"/>
  <c r="AC221" i="2"/>
  <c r="AC223" i="2"/>
  <c r="AC224" i="2"/>
  <c r="AC245" i="2"/>
  <c r="AC247" i="2"/>
  <c r="AC248" i="2"/>
  <c r="AC261" i="2"/>
  <c r="AC258" i="2"/>
  <c r="AC251" i="2"/>
  <c r="AC268" i="2"/>
  <c r="AC246" i="2"/>
  <c r="AC215" i="2"/>
  <c r="AC259" i="2"/>
  <c r="AC282" i="2"/>
  <c r="AC288" i="2"/>
  <c r="AC291" i="2"/>
  <c r="AC297" i="2"/>
  <c r="AC315" i="2"/>
  <c r="AC318" i="2"/>
  <c r="AC327" i="2"/>
  <c r="AC340" i="2"/>
  <c r="AC342" i="2"/>
  <c r="AC360" i="2"/>
  <c r="AC383" i="2"/>
  <c r="AC384" i="2"/>
  <c r="AC349" i="2"/>
  <c r="AC351" i="2"/>
  <c r="AC392" i="2"/>
  <c r="AC396" i="2"/>
  <c r="AC398" i="2"/>
  <c r="AC405" i="2"/>
  <c r="AC422" i="2"/>
  <c r="AC431" i="2"/>
  <c r="AC432" i="2"/>
  <c r="AC433" i="2"/>
  <c r="AC434" i="2"/>
  <c r="AC436" i="2"/>
  <c r="AC437" i="2"/>
  <c r="AC439" i="2"/>
  <c r="AC441" i="2"/>
  <c r="AA251" i="2"/>
  <c r="AA268" i="2"/>
  <c r="AA246" i="2"/>
  <c r="AA252" i="2"/>
  <c r="AA215" i="2"/>
  <c r="AA259" i="2"/>
  <c r="AA282" i="2"/>
  <c r="AA288" i="2"/>
  <c r="AA291" i="2"/>
  <c r="AA297" i="2"/>
  <c r="AA315" i="2"/>
  <c r="AA318" i="2"/>
  <c r="AA327" i="2"/>
  <c r="AA340" i="2"/>
  <c r="AA342" i="2"/>
  <c r="AA383" i="2"/>
  <c r="AA384" i="2"/>
  <c r="AA349" i="2"/>
  <c r="AA351" i="2"/>
  <c r="AA392" i="2"/>
  <c r="AA396" i="2"/>
  <c r="AA398" i="2"/>
  <c r="AA405" i="2"/>
  <c r="AA422" i="2"/>
  <c r="AA431" i="2"/>
  <c r="AA432" i="2"/>
  <c r="AA433" i="2"/>
  <c r="AA434" i="2"/>
  <c r="AA436" i="2"/>
  <c r="AA437" i="2"/>
  <c r="AA439" i="2"/>
  <c r="AA441" i="2"/>
  <c r="Y52" i="2"/>
  <c r="Y53" i="2"/>
  <c r="Y9" i="2"/>
  <c r="Y54" i="2"/>
  <c r="Y55" i="2"/>
  <c r="Y56" i="2"/>
  <c r="Y57" i="2"/>
  <c r="Y58" i="2"/>
  <c r="Y59" i="2"/>
  <c r="Y60" i="2"/>
  <c r="Y61" i="2"/>
  <c r="Y108" i="2"/>
  <c r="Y62" i="2"/>
  <c r="Y68" i="2"/>
  <c r="Y112" i="2"/>
  <c r="Y113" i="2"/>
  <c r="Y114" i="2"/>
  <c r="Y116" i="2"/>
  <c r="Y136" i="2"/>
  <c r="Y160" i="2"/>
  <c r="Y161" i="2"/>
  <c r="Y153" i="2"/>
  <c r="Y138" i="2"/>
  <c r="Y164" i="2"/>
  <c r="Y165" i="2"/>
  <c r="Y167" i="2"/>
  <c r="Y169" i="2"/>
  <c r="Y168" i="2"/>
  <c r="Y205" i="2"/>
  <c r="Y206" i="2"/>
  <c r="Y211" i="2"/>
  <c r="Y212" i="2"/>
  <c r="Y214" i="2"/>
  <c r="Y216" i="2"/>
  <c r="Y217" i="2"/>
  <c r="Y221" i="2"/>
  <c r="Y223" i="2"/>
  <c r="Y224" i="2"/>
  <c r="Y245" i="2"/>
  <c r="Y247" i="2"/>
  <c r="Y248" i="2"/>
  <c r="Y261" i="2"/>
  <c r="Y258" i="2"/>
  <c r="Y243" i="2"/>
  <c r="Y244" i="2"/>
  <c r="Y251" i="2"/>
  <c r="Y268" i="2"/>
  <c r="Y246" i="2"/>
  <c r="Y252" i="2"/>
  <c r="Y215" i="2"/>
  <c r="Y259" i="2"/>
  <c r="Y282" i="2"/>
  <c r="Y288" i="2"/>
  <c r="Y291" i="2"/>
  <c r="Y297" i="2"/>
  <c r="Y315" i="2"/>
  <c r="Y318" i="2"/>
  <c r="Y327" i="2"/>
  <c r="Y340" i="2"/>
  <c r="Y342" i="2"/>
  <c r="Y384" i="2"/>
  <c r="Y349" i="2"/>
  <c r="Y351" i="2"/>
  <c r="Y392" i="2"/>
  <c r="Y396" i="2"/>
  <c r="Y398" i="2"/>
  <c r="Y405" i="2"/>
  <c r="Y422" i="2"/>
  <c r="Y431" i="2"/>
  <c r="Y432" i="2"/>
  <c r="Y433" i="2"/>
  <c r="Y434" i="2"/>
  <c r="Y436" i="2"/>
  <c r="Y437" i="2"/>
  <c r="Y439" i="2"/>
  <c r="Y441" i="2"/>
  <c r="W15" i="2"/>
  <c r="W16" i="2"/>
  <c r="W18" i="2"/>
  <c r="W19" i="2"/>
  <c r="W20" i="2"/>
  <c r="W75" i="2"/>
  <c r="W39" i="2"/>
  <c r="W40" i="2"/>
  <c r="W43" i="2"/>
  <c r="W46" i="2"/>
  <c r="W47" i="2"/>
  <c r="W52" i="2"/>
  <c r="W53" i="2"/>
  <c r="W9" i="2"/>
  <c r="W54" i="2"/>
  <c r="W55" i="2"/>
  <c r="W56" i="2"/>
  <c r="W57" i="2"/>
  <c r="W58" i="2"/>
  <c r="W59" i="2"/>
  <c r="W60" i="2"/>
  <c r="W61" i="2"/>
  <c r="W108" i="2"/>
  <c r="W62" i="2"/>
  <c r="W68" i="2"/>
  <c r="W113" i="2"/>
  <c r="W114" i="2"/>
  <c r="W116" i="2"/>
  <c r="W136" i="2"/>
  <c r="W161" i="2"/>
  <c r="W153" i="2"/>
  <c r="W138" i="2"/>
  <c r="W164" i="2"/>
  <c r="W165" i="2"/>
  <c r="W167" i="2"/>
  <c r="W169" i="2"/>
  <c r="W168" i="2"/>
  <c r="W205" i="2"/>
  <c r="W206" i="2"/>
  <c r="W211" i="2"/>
  <c r="W212" i="2"/>
  <c r="W214" i="2"/>
  <c r="W213" i="2"/>
  <c r="W216" i="2"/>
  <c r="W217" i="2"/>
  <c r="W221" i="2"/>
  <c r="W223" i="2"/>
  <c r="W224" i="2"/>
  <c r="W245" i="2"/>
  <c r="W247" i="2"/>
  <c r="W248" i="2"/>
  <c r="W261" i="2"/>
  <c r="W258" i="2"/>
  <c r="W243" i="2"/>
  <c r="W244" i="2"/>
  <c r="W251" i="2"/>
  <c r="W268" i="2"/>
  <c r="W246" i="2"/>
  <c r="W252" i="2"/>
  <c r="W215" i="2"/>
  <c r="W259" i="2"/>
  <c r="W282" i="2"/>
  <c r="W288" i="2"/>
  <c r="W291" i="2"/>
  <c r="W297" i="2"/>
  <c r="W315" i="2"/>
  <c r="W318" i="2"/>
  <c r="W327" i="2"/>
  <c r="W340" i="2"/>
  <c r="W342" i="2"/>
  <c r="W360" i="2"/>
  <c r="W383" i="2"/>
  <c r="W384" i="2"/>
  <c r="W349" i="2"/>
  <c r="W351" i="2"/>
  <c r="W392" i="2"/>
  <c r="W396" i="2"/>
  <c r="W398" i="2"/>
  <c r="W405" i="2"/>
  <c r="W422" i="2"/>
  <c r="W431" i="2"/>
  <c r="W432" i="2"/>
  <c r="W433" i="2"/>
  <c r="W434" i="2"/>
  <c r="W436" i="2"/>
  <c r="W437" i="2"/>
  <c r="W439" i="2"/>
  <c r="W441" i="2"/>
  <c r="U12" i="2"/>
  <c r="U13" i="2"/>
  <c r="U14" i="2"/>
  <c r="U15" i="2"/>
  <c r="U16" i="2"/>
  <c r="U18" i="2"/>
  <c r="U19" i="2"/>
  <c r="U20" i="2"/>
  <c r="U75" i="2"/>
  <c r="U39" i="2"/>
  <c r="U40" i="2"/>
  <c r="U43" i="2"/>
  <c r="U46" i="2"/>
  <c r="U47" i="2"/>
  <c r="U52" i="2"/>
  <c r="U53" i="2"/>
  <c r="U9" i="2"/>
  <c r="U54" i="2"/>
  <c r="U56" i="2"/>
  <c r="U57" i="2"/>
  <c r="U58" i="2"/>
  <c r="U59" i="2"/>
  <c r="U60" i="2"/>
  <c r="U61" i="2"/>
  <c r="U108" i="2"/>
  <c r="U62" i="2"/>
  <c r="U68" i="2"/>
  <c r="U70" i="2"/>
  <c r="U71" i="2"/>
  <c r="U72" i="2"/>
  <c r="U76" i="2"/>
  <c r="U77" i="2"/>
  <c r="U78" i="2"/>
  <c r="U111" i="2"/>
  <c r="U112" i="2"/>
  <c r="U113" i="2"/>
  <c r="U114" i="2"/>
  <c r="U116" i="2"/>
  <c r="U136" i="2"/>
  <c r="U160" i="2"/>
  <c r="U161" i="2"/>
  <c r="U153" i="2"/>
  <c r="U138" i="2"/>
  <c r="U164" i="2"/>
  <c r="U165" i="2"/>
  <c r="U167" i="2"/>
  <c r="U169" i="2"/>
  <c r="U168" i="2"/>
  <c r="U205" i="2"/>
  <c r="U206" i="2"/>
  <c r="U211" i="2"/>
  <c r="U212" i="2"/>
  <c r="U214" i="2"/>
  <c r="U213" i="2"/>
  <c r="U216" i="2"/>
  <c r="U217" i="2"/>
  <c r="U221" i="2"/>
  <c r="U223" i="2"/>
  <c r="U224" i="2"/>
  <c r="U240" i="2"/>
  <c r="U245" i="2"/>
  <c r="U247" i="2"/>
  <c r="U248" i="2"/>
  <c r="U261" i="2"/>
  <c r="U258" i="2"/>
  <c r="U243" i="2"/>
  <c r="U244" i="2"/>
  <c r="U251" i="2"/>
  <c r="U268" i="2"/>
  <c r="U246" i="2"/>
  <c r="U252" i="2"/>
  <c r="U215" i="2"/>
  <c r="U259" i="2"/>
  <c r="U282" i="2"/>
  <c r="U288" i="2"/>
  <c r="U291" i="2"/>
  <c r="U297" i="2"/>
  <c r="U315" i="2"/>
  <c r="U318" i="2"/>
  <c r="U327" i="2"/>
  <c r="U340" i="2"/>
  <c r="U342" i="2"/>
  <c r="U360" i="2"/>
  <c r="U383" i="2"/>
  <c r="U384" i="2"/>
  <c r="U349" i="2"/>
  <c r="U351" i="2"/>
  <c r="U392" i="2"/>
  <c r="U396" i="2"/>
  <c r="U398" i="2"/>
  <c r="U405" i="2"/>
  <c r="U422" i="2"/>
  <c r="U431" i="2"/>
  <c r="U432" i="2"/>
  <c r="U433" i="2"/>
  <c r="U434" i="2"/>
  <c r="U436" i="2"/>
  <c r="U437" i="2"/>
  <c r="U439" i="2"/>
  <c r="U441" i="2"/>
  <c r="S12" i="2"/>
  <c r="S13" i="2"/>
  <c r="S14" i="2"/>
  <c r="S15" i="2"/>
  <c r="S16" i="2"/>
  <c r="S18" i="2"/>
  <c r="S19" i="2"/>
  <c r="S20" i="2"/>
  <c r="S75" i="2"/>
  <c r="S39" i="2"/>
  <c r="S40" i="2"/>
  <c r="S43" i="2"/>
  <c r="S46" i="2"/>
  <c r="S47" i="2"/>
  <c r="S52" i="2"/>
  <c r="S53" i="2"/>
  <c r="S54" i="2"/>
  <c r="S55" i="2"/>
  <c r="S56" i="2"/>
  <c r="S57" i="2"/>
  <c r="S58" i="2"/>
  <c r="S59" i="2"/>
  <c r="S60" i="2"/>
  <c r="S61" i="2"/>
  <c r="S108" i="2"/>
  <c r="S62" i="2"/>
  <c r="S68" i="2"/>
  <c r="S111" i="2"/>
  <c r="S112" i="2"/>
  <c r="S113" i="2"/>
  <c r="S114" i="2"/>
  <c r="S116" i="2"/>
  <c r="S136" i="2"/>
  <c r="S160" i="2"/>
  <c r="S161" i="2"/>
  <c r="S153" i="2"/>
  <c r="S138" i="2"/>
  <c r="S164" i="2"/>
  <c r="S165" i="2"/>
  <c r="S167" i="2"/>
  <c r="S169" i="2"/>
  <c r="S168" i="2"/>
  <c r="S205" i="2"/>
  <c r="S206" i="2"/>
  <c r="S211" i="2"/>
  <c r="S212" i="2"/>
  <c r="S214" i="2"/>
  <c r="S216" i="2"/>
  <c r="S217" i="2"/>
  <c r="S221" i="2"/>
  <c r="S223" i="2"/>
  <c r="S224" i="2"/>
  <c r="S418" i="2"/>
  <c r="S240" i="2"/>
  <c r="S245" i="2"/>
  <c r="S247" i="2"/>
  <c r="S248" i="2"/>
  <c r="S261" i="2"/>
  <c r="S258" i="2"/>
  <c r="S243" i="2"/>
  <c r="S244" i="2"/>
  <c r="S251" i="2"/>
  <c r="S268" i="2"/>
  <c r="S246" i="2"/>
  <c r="S252" i="2"/>
  <c r="S215" i="2"/>
  <c r="S259" i="2"/>
  <c r="S282" i="2"/>
  <c r="S288" i="2"/>
  <c r="S291" i="2"/>
  <c r="S297" i="2"/>
  <c r="S315" i="2"/>
  <c r="S318" i="2"/>
  <c r="S327" i="2"/>
  <c r="S340" i="2"/>
  <c r="S342" i="2"/>
  <c r="S383" i="2"/>
  <c r="S384" i="2"/>
  <c r="S349" i="2"/>
  <c r="S351" i="2"/>
  <c r="S392" i="2"/>
  <c r="S396" i="2"/>
  <c r="S398" i="2"/>
  <c r="S405" i="2"/>
  <c r="S422" i="2"/>
  <c r="S431" i="2"/>
  <c r="S432" i="2"/>
  <c r="S433" i="2"/>
  <c r="S434" i="2"/>
  <c r="S436" i="2"/>
  <c r="S437" i="2"/>
  <c r="S439" i="2"/>
  <c r="S441" i="2"/>
  <c r="Q13" i="2"/>
  <c r="Q14" i="2"/>
  <c r="Q15" i="2"/>
  <c r="Q16" i="2"/>
  <c r="Q18" i="2"/>
  <c r="Q19" i="2"/>
  <c r="Q20" i="2"/>
  <c r="Q75" i="2"/>
  <c r="Q39" i="2"/>
  <c r="Q40" i="2"/>
  <c r="Q43" i="2"/>
  <c r="Q46" i="2"/>
  <c r="Q47" i="2"/>
  <c r="Q52" i="2"/>
  <c r="Q53" i="2"/>
  <c r="Q9" i="2"/>
  <c r="Q54" i="2"/>
  <c r="Q55" i="2"/>
  <c r="Q56" i="2"/>
  <c r="Q57" i="2"/>
  <c r="Q58" i="2"/>
  <c r="Q59" i="2"/>
  <c r="Q60" i="2"/>
  <c r="Q61" i="2"/>
  <c r="Q108" i="2"/>
  <c r="Q62" i="2"/>
  <c r="Q68" i="2"/>
  <c r="Q111" i="2"/>
  <c r="Q112" i="2"/>
  <c r="Q113" i="2"/>
  <c r="Q114" i="2"/>
  <c r="Q116" i="2"/>
  <c r="Q136" i="2"/>
  <c r="Q160" i="2"/>
  <c r="Q161" i="2"/>
  <c r="Q153" i="2"/>
  <c r="Q138" i="2"/>
  <c r="Q164" i="2"/>
  <c r="Q165" i="2"/>
  <c r="Q167" i="2"/>
  <c r="Q169" i="2"/>
  <c r="Q168" i="2"/>
  <c r="Q205" i="2"/>
  <c r="Q206" i="2"/>
  <c r="Q211" i="2"/>
  <c r="Q212" i="2"/>
  <c r="Q214" i="2"/>
  <c r="Q216" i="2"/>
  <c r="Q217" i="2"/>
  <c r="Q221" i="2"/>
  <c r="Q223" i="2"/>
  <c r="Q224" i="2"/>
  <c r="Q242" i="2"/>
  <c r="G242" i="2" s="1"/>
  <c r="Q418" i="2"/>
  <c r="Q240" i="2"/>
  <c r="Q245" i="2"/>
  <c r="Q247" i="2"/>
  <c r="Q248" i="2"/>
  <c r="Q261" i="2"/>
  <c r="Q258" i="2"/>
  <c r="Q243" i="2"/>
  <c r="Q244" i="2"/>
  <c r="Q251" i="2"/>
  <c r="Q268" i="2"/>
  <c r="Q246" i="2"/>
  <c r="Q252" i="2"/>
  <c r="Q215" i="2"/>
  <c r="Q259" i="2"/>
  <c r="Q282" i="2"/>
  <c r="Q288" i="2"/>
  <c r="Q291" i="2"/>
  <c r="Q297" i="2"/>
  <c r="Q315" i="2"/>
  <c r="Q318" i="2"/>
  <c r="Q327" i="2"/>
  <c r="Q340" i="2"/>
  <c r="Q342" i="2"/>
  <c r="Q384" i="2"/>
  <c r="Q349" i="2"/>
  <c r="Q351" i="2"/>
  <c r="Q392" i="2"/>
  <c r="Q396" i="2"/>
  <c r="Q398" i="2"/>
  <c r="Q405" i="2"/>
  <c r="Q422" i="2"/>
  <c r="Q431" i="2"/>
  <c r="Q432" i="2"/>
  <c r="Q433" i="2"/>
  <c r="Q434" i="2"/>
  <c r="Q436" i="2"/>
  <c r="Q437" i="2"/>
  <c r="Q439" i="2"/>
  <c r="Q441" i="2"/>
  <c r="O11" i="2"/>
  <c r="O12" i="2"/>
  <c r="O13" i="2"/>
  <c r="O14" i="2"/>
  <c r="O15" i="2"/>
  <c r="O16" i="2"/>
  <c r="O18" i="2"/>
  <c r="O19" i="2"/>
  <c r="O20" i="2"/>
  <c r="O75" i="2"/>
  <c r="O39" i="2"/>
  <c r="O40" i="2"/>
  <c r="O43" i="2"/>
  <c r="O46" i="2"/>
  <c r="O47" i="2"/>
  <c r="O52" i="2"/>
  <c r="O53" i="2"/>
  <c r="O9" i="2"/>
  <c r="O54" i="2"/>
  <c r="O55" i="2"/>
  <c r="O56" i="2"/>
  <c r="O57" i="2"/>
  <c r="O58" i="2"/>
  <c r="O59" i="2"/>
  <c r="O60" i="2"/>
  <c r="O61" i="2"/>
  <c r="O108" i="2"/>
  <c r="O62" i="2"/>
  <c r="O68" i="2"/>
  <c r="O112" i="2"/>
  <c r="O113" i="2"/>
  <c r="O114" i="2"/>
  <c r="O116" i="2"/>
  <c r="O136" i="2"/>
  <c r="O160" i="2"/>
  <c r="O161" i="2"/>
  <c r="O153" i="2"/>
  <c r="O138" i="2"/>
  <c r="O164" i="2"/>
  <c r="O165" i="2"/>
  <c r="O167" i="2"/>
  <c r="O169" i="2"/>
  <c r="O168" i="2"/>
  <c r="O205" i="2"/>
  <c r="O206" i="2"/>
  <c r="O211" i="2"/>
  <c r="O212" i="2"/>
  <c r="O214" i="2"/>
  <c r="O213" i="2"/>
  <c r="O216" i="2"/>
  <c r="O217" i="2"/>
  <c r="O221" i="2"/>
  <c r="O223" i="2"/>
  <c r="O224" i="2"/>
  <c r="O418" i="2"/>
  <c r="O240" i="2"/>
  <c r="O245" i="2"/>
  <c r="O247" i="2"/>
  <c r="O248" i="2"/>
  <c r="O261" i="2"/>
  <c r="O258" i="2"/>
  <c r="O243" i="2"/>
  <c r="O244" i="2"/>
  <c r="O251" i="2"/>
  <c r="O268" i="2"/>
  <c r="O246" i="2"/>
  <c r="O252" i="2"/>
  <c r="O215" i="2"/>
  <c r="O259" i="2"/>
  <c r="O282" i="2"/>
  <c r="O288" i="2"/>
  <c r="O291" i="2"/>
  <c r="O297" i="2"/>
  <c r="O315" i="2"/>
  <c r="O318" i="2"/>
  <c r="O327" i="2"/>
  <c r="O340" i="2"/>
  <c r="O342" i="2"/>
  <c r="O383" i="2"/>
  <c r="O384" i="2"/>
  <c r="O349" i="2"/>
  <c r="O351" i="2"/>
  <c r="O392" i="2"/>
  <c r="O396" i="2"/>
  <c r="O398" i="2"/>
  <c r="O405" i="2"/>
  <c r="O422" i="2"/>
  <c r="O431" i="2"/>
  <c r="O432" i="2"/>
  <c r="O433" i="2"/>
  <c r="O434" i="2"/>
  <c r="O436" i="2"/>
  <c r="O437" i="2"/>
  <c r="O439" i="2"/>
  <c r="O441" i="2"/>
  <c r="M11" i="2"/>
  <c r="M12" i="2"/>
  <c r="M13" i="2"/>
  <c r="M14" i="2"/>
  <c r="M15" i="2"/>
  <c r="M16" i="2"/>
  <c r="M18" i="2"/>
  <c r="M19" i="2"/>
  <c r="M20" i="2"/>
  <c r="M75" i="2"/>
  <c r="M39" i="2"/>
  <c r="M40" i="2"/>
  <c r="M43" i="2"/>
  <c r="M46" i="2"/>
  <c r="M47" i="2"/>
  <c r="M52" i="2"/>
  <c r="M53" i="2"/>
  <c r="M9" i="2"/>
  <c r="M54" i="2"/>
  <c r="M55" i="2"/>
  <c r="M56" i="2"/>
  <c r="M57" i="2"/>
  <c r="M58" i="2"/>
  <c r="M59" i="2"/>
  <c r="M60" i="2"/>
  <c r="M61" i="2"/>
  <c r="M108" i="2"/>
  <c r="M62" i="2"/>
  <c r="M68" i="2"/>
  <c r="M111" i="2"/>
  <c r="M112" i="2"/>
  <c r="M113" i="2"/>
  <c r="M114" i="2"/>
  <c r="M116" i="2"/>
  <c r="M136" i="2"/>
  <c r="M153" i="2"/>
  <c r="M138" i="2"/>
  <c r="M164" i="2"/>
  <c r="M165" i="2"/>
  <c r="M167" i="2"/>
  <c r="M169" i="2"/>
  <c r="M168" i="2"/>
  <c r="M205" i="2"/>
  <c r="M206" i="2"/>
  <c r="M211" i="2"/>
  <c r="M212" i="2"/>
  <c r="M214" i="2"/>
  <c r="M213" i="2"/>
  <c r="M216" i="2"/>
  <c r="M217" i="2"/>
  <c r="M221" i="2"/>
  <c r="M223" i="2"/>
  <c r="M224" i="2"/>
  <c r="M240" i="2"/>
  <c r="M245" i="2"/>
  <c r="M247" i="2"/>
  <c r="M248" i="2"/>
  <c r="M261" i="2"/>
  <c r="M258" i="2"/>
  <c r="M243" i="2"/>
  <c r="M244" i="2"/>
  <c r="M251" i="2"/>
  <c r="M268" i="2"/>
  <c r="M246" i="2"/>
  <c r="M252" i="2"/>
  <c r="M215" i="2"/>
  <c r="M259" i="2"/>
  <c r="M282" i="2"/>
  <c r="M288" i="2"/>
  <c r="M291" i="2"/>
  <c r="M297" i="2"/>
  <c r="M315" i="2"/>
  <c r="M318" i="2"/>
  <c r="M327" i="2"/>
  <c r="M340" i="2"/>
  <c r="M342" i="2"/>
  <c r="M383" i="2"/>
  <c r="M384" i="2"/>
  <c r="M349" i="2"/>
  <c r="M351" i="2"/>
  <c r="M392" i="2"/>
  <c r="M396" i="2"/>
  <c r="M398" i="2"/>
  <c r="M405" i="2"/>
  <c r="M422" i="2"/>
  <c r="M431" i="2"/>
  <c r="M432" i="2"/>
  <c r="M433" i="2"/>
  <c r="M434" i="2"/>
  <c r="M436" i="2"/>
  <c r="M437" i="2"/>
  <c r="M439" i="2"/>
  <c r="M441" i="2"/>
  <c r="K15" i="2"/>
  <c r="K16" i="2"/>
  <c r="K18" i="2"/>
  <c r="K19" i="2"/>
  <c r="K20" i="2"/>
  <c r="K38" i="2"/>
  <c r="K75" i="2"/>
  <c r="K39" i="2"/>
  <c r="K40" i="2"/>
  <c r="K43" i="2"/>
  <c r="K46" i="2"/>
  <c r="K47" i="2"/>
  <c r="K52" i="2"/>
  <c r="K53" i="2"/>
  <c r="K9" i="2"/>
  <c r="K54" i="2"/>
  <c r="K55" i="2"/>
  <c r="K56" i="2"/>
  <c r="K57" i="2"/>
  <c r="K58" i="2"/>
  <c r="K59" i="2"/>
  <c r="K60" i="2"/>
  <c r="K61" i="2"/>
  <c r="K108" i="2"/>
  <c r="K62" i="2"/>
  <c r="K68" i="2"/>
  <c r="K111" i="2"/>
  <c r="K112" i="2"/>
  <c r="K113" i="2"/>
  <c r="K114" i="2"/>
  <c r="K116" i="2"/>
  <c r="K136" i="2"/>
  <c r="K160" i="2"/>
  <c r="K161" i="2"/>
  <c r="K153" i="2"/>
  <c r="K164" i="2"/>
  <c r="K165" i="2"/>
  <c r="K167" i="2"/>
  <c r="K169" i="2"/>
  <c r="K168" i="2"/>
  <c r="K205" i="2"/>
  <c r="K206" i="2"/>
  <c r="K211" i="2"/>
  <c r="K212" i="2"/>
  <c r="K214" i="2"/>
  <c r="K213" i="2"/>
  <c r="K216" i="2"/>
  <c r="K217" i="2"/>
  <c r="K221" i="2"/>
  <c r="K223" i="2"/>
  <c r="K224" i="2"/>
  <c r="K245" i="2"/>
  <c r="K247" i="2"/>
  <c r="K248" i="2"/>
  <c r="K261" i="2"/>
  <c r="K258" i="2"/>
  <c r="K243" i="2"/>
  <c r="K244" i="2"/>
  <c r="K251" i="2"/>
  <c r="K268" i="2"/>
  <c r="K246" i="2"/>
  <c r="K252" i="2"/>
  <c r="K215" i="2"/>
  <c r="K259" i="2"/>
  <c r="K282" i="2"/>
  <c r="K288" i="2"/>
  <c r="K291" i="2"/>
  <c r="K297" i="2"/>
  <c r="K315" i="2"/>
  <c r="K318" i="2"/>
  <c r="K327" i="2"/>
  <c r="K340" i="2"/>
  <c r="K342" i="2"/>
  <c r="K357" i="2"/>
  <c r="K360" i="2"/>
  <c r="K383" i="2"/>
  <c r="K384" i="2"/>
  <c r="K349" i="2"/>
  <c r="K351" i="2"/>
  <c r="K392" i="2"/>
  <c r="K396" i="2"/>
  <c r="K398" i="2"/>
  <c r="K405" i="2"/>
  <c r="K422" i="2"/>
  <c r="K431" i="2"/>
  <c r="K432" i="2"/>
  <c r="K433" i="2"/>
  <c r="K434" i="2"/>
  <c r="K436" i="2"/>
  <c r="K437" i="2"/>
  <c r="K439" i="2"/>
  <c r="K441" i="2"/>
  <c r="I11" i="2"/>
  <c r="I12" i="2"/>
  <c r="I13" i="2"/>
  <c r="I14" i="2"/>
  <c r="I15" i="2"/>
  <c r="I16" i="2"/>
  <c r="I18" i="2"/>
  <c r="I19" i="2"/>
  <c r="I20" i="2"/>
  <c r="I75" i="2"/>
  <c r="I39" i="2"/>
  <c r="I40" i="2"/>
  <c r="I43" i="2"/>
  <c r="I46" i="2"/>
  <c r="I47" i="2"/>
  <c r="I52" i="2"/>
  <c r="I53" i="2"/>
  <c r="I54" i="2"/>
  <c r="I56" i="2"/>
  <c r="I57" i="2"/>
  <c r="I58" i="2"/>
  <c r="I59" i="2"/>
  <c r="I60" i="2"/>
  <c r="I61" i="2"/>
  <c r="I108" i="2"/>
  <c r="I62" i="2"/>
  <c r="I68" i="2"/>
  <c r="I111" i="2"/>
  <c r="I112" i="2"/>
  <c r="I113" i="2"/>
  <c r="I114" i="2"/>
  <c r="I116" i="2"/>
  <c r="I136" i="2"/>
  <c r="I160" i="2"/>
  <c r="I161" i="2"/>
  <c r="I153" i="2"/>
  <c r="I138" i="2"/>
  <c r="I164" i="2"/>
  <c r="I165" i="2"/>
  <c r="I167" i="2"/>
  <c r="I169" i="2"/>
  <c r="I168" i="2"/>
  <c r="I205" i="2"/>
  <c r="I206" i="2"/>
  <c r="I211" i="2"/>
  <c r="I212" i="2"/>
  <c r="I216" i="2"/>
  <c r="I217" i="2"/>
  <c r="I221" i="2"/>
  <c r="I223" i="2"/>
  <c r="I224" i="2"/>
  <c r="I245" i="2"/>
  <c r="I247" i="2"/>
  <c r="I248" i="2"/>
  <c r="I261" i="2"/>
  <c r="I258" i="2"/>
  <c r="I244" i="2"/>
  <c r="I251" i="2"/>
  <c r="I268" i="2"/>
  <c r="I246" i="2"/>
  <c r="I252" i="2"/>
  <c r="I215" i="2"/>
  <c r="I259" i="2"/>
  <c r="I282" i="2"/>
  <c r="I288" i="2"/>
  <c r="I291" i="2"/>
  <c r="I297" i="2"/>
  <c r="I315" i="2"/>
  <c r="I318" i="2"/>
  <c r="I327" i="2"/>
  <c r="I340" i="2"/>
  <c r="I342" i="2"/>
  <c r="I360" i="2"/>
  <c r="I383" i="2"/>
  <c r="I384" i="2"/>
  <c r="I349" i="2"/>
  <c r="I351" i="2"/>
  <c r="I392" i="2"/>
  <c r="I396" i="2"/>
  <c r="I398" i="2"/>
  <c r="I405" i="2"/>
  <c r="I422" i="2"/>
  <c r="I431" i="2"/>
  <c r="I432" i="2"/>
  <c r="I433" i="2"/>
  <c r="I434" i="2"/>
  <c r="I436" i="2"/>
  <c r="I437" i="2"/>
  <c r="I439" i="2"/>
  <c r="I441" i="2"/>
  <c r="AE15" i="2"/>
  <c r="AE16" i="2"/>
  <c r="AE18" i="2"/>
  <c r="AE19" i="2"/>
  <c r="AE20" i="2"/>
  <c r="AE75" i="2"/>
  <c r="AE39" i="2"/>
  <c r="AE40" i="2"/>
  <c r="AE43" i="2"/>
  <c r="AE46" i="2"/>
  <c r="AE47" i="2"/>
  <c r="AE52" i="2"/>
  <c r="AE53" i="2"/>
  <c r="AE9" i="2"/>
  <c r="AE54" i="2"/>
  <c r="AE55" i="2"/>
  <c r="AE56" i="2"/>
  <c r="AE57" i="2"/>
  <c r="AE58" i="2"/>
  <c r="AE59" i="2"/>
  <c r="AE60" i="2"/>
  <c r="AE61" i="2"/>
  <c r="AE108" i="2"/>
  <c r="AE62" i="2"/>
  <c r="AE68" i="2"/>
  <c r="AE116" i="2"/>
  <c r="AE136" i="2"/>
  <c r="AE160" i="2"/>
  <c r="AE161" i="2"/>
  <c r="AE153" i="2"/>
  <c r="AE138" i="2"/>
  <c r="AE164" i="2"/>
  <c r="AE165" i="2"/>
  <c r="AE167" i="2"/>
  <c r="AE169" i="2"/>
  <c r="AE168" i="2"/>
  <c r="AE205" i="2"/>
  <c r="AE206" i="2"/>
  <c r="AE211" i="2"/>
  <c r="AE212" i="2"/>
  <c r="AE214" i="2"/>
  <c r="AE213" i="2"/>
  <c r="AE216" i="2"/>
  <c r="AE217" i="2"/>
  <c r="AE221" i="2"/>
  <c r="AE223" i="2"/>
  <c r="AE224" i="2"/>
  <c r="AE245" i="2"/>
  <c r="AE247" i="2"/>
  <c r="AE248" i="2"/>
  <c r="AE261" i="2"/>
  <c r="AE258" i="2"/>
  <c r="AE243" i="2"/>
  <c r="AE244" i="2"/>
  <c r="AE251" i="2"/>
  <c r="AE268" i="2"/>
  <c r="AE246" i="2"/>
  <c r="AE252" i="2"/>
  <c r="AE215" i="2"/>
  <c r="AE259" i="2"/>
  <c r="AE282" i="2"/>
  <c r="AE288" i="2"/>
  <c r="AE291" i="2"/>
  <c r="AE297" i="2"/>
  <c r="AE315" i="2"/>
  <c r="AE318" i="2"/>
  <c r="AE327" i="2"/>
  <c r="AE340" i="2"/>
  <c r="AE342" i="2"/>
  <c r="AE360" i="2"/>
  <c r="AE383" i="2"/>
  <c r="AE384" i="2"/>
  <c r="AE349" i="2"/>
  <c r="AE351" i="2"/>
  <c r="AE392" i="2"/>
  <c r="AE396" i="2"/>
  <c r="AE398" i="2"/>
  <c r="AE405" i="2"/>
  <c r="AE422" i="2"/>
  <c r="AE431" i="2"/>
  <c r="AE432" i="2"/>
  <c r="AC15" i="2"/>
  <c r="AC16" i="2"/>
  <c r="AC18" i="2"/>
  <c r="AC19" i="2"/>
  <c r="AC20" i="2"/>
  <c r="AC75" i="2"/>
  <c r="AC39" i="2"/>
  <c r="AC40" i="2"/>
  <c r="AC43" i="2"/>
  <c r="AC46" i="2"/>
  <c r="AC47" i="2"/>
  <c r="AC52" i="2"/>
  <c r="AC53" i="2"/>
  <c r="AC9" i="2"/>
  <c r="AC54" i="2"/>
  <c r="AC55" i="2"/>
  <c r="AC56" i="2"/>
  <c r="AC57" i="2"/>
  <c r="AC58" i="2"/>
  <c r="AC59" i="2"/>
  <c r="AC60" i="2"/>
  <c r="AC61" i="2"/>
  <c r="AC108" i="2"/>
  <c r="AC62" i="2"/>
  <c r="AC68" i="2"/>
  <c r="AC116" i="2"/>
  <c r="AC136" i="2"/>
  <c r="AC160" i="2"/>
  <c r="AC161" i="2"/>
  <c r="AC153" i="2"/>
  <c r="AC138" i="2"/>
  <c r="AC164" i="2"/>
  <c r="AC165" i="2"/>
  <c r="AC167" i="2"/>
  <c r="AC169" i="2"/>
  <c r="AC168" i="2"/>
  <c r="AC205" i="2"/>
  <c r="AA54" i="2"/>
  <c r="AA55" i="2"/>
  <c r="AA56" i="2"/>
  <c r="AA57" i="2"/>
  <c r="AA58" i="2"/>
  <c r="AA59" i="2"/>
  <c r="AA60" i="2"/>
  <c r="AA61" i="2"/>
  <c r="AA108" i="2"/>
  <c r="AA62" i="2"/>
  <c r="AA68" i="2"/>
  <c r="AA111" i="2"/>
  <c r="AA112" i="2"/>
  <c r="AA113" i="2"/>
  <c r="AA114" i="2"/>
  <c r="AA116" i="2"/>
  <c r="AA136" i="2"/>
  <c r="AA160" i="2"/>
  <c r="AA161" i="2"/>
  <c r="AA153" i="2"/>
  <c r="AA138" i="2"/>
  <c r="AA164" i="2"/>
  <c r="AA165" i="2"/>
  <c r="AA167" i="2"/>
  <c r="AA169" i="2"/>
  <c r="AA168" i="2"/>
  <c r="AA205" i="2"/>
  <c r="AA206" i="2"/>
  <c r="AA211" i="2"/>
  <c r="AA212" i="2"/>
  <c r="AA214" i="2"/>
  <c r="AA213" i="2"/>
  <c r="AA216" i="2"/>
  <c r="AA217" i="2"/>
  <c r="AA221" i="2"/>
  <c r="AA223" i="2"/>
  <c r="AA224" i="2"/>
  <c r="AA245" i="2"/>
  <c r="AA247" i="2"/>
  <c r="AA248" i="2"/>
  <c r="AA261" i="2"/>
  <c r="AA258" i="2"/>
  <c r="AA243" i="2"/>
  <c r="AA244" i="2"/>
  <c r="E12" i="2"/>
  <c r="E13" i="2"/>
  <c r="E15" i="2"/>
  <c r="E16" i="2"/>
  <c r="E18" i="2"/>
  <c r="E19" i="2"/>
  <c r="E20" i="2"/>
  <c r="E47" i="2"/>
  <c r="E52" i="2"/>
  <c r="E53" i="2"/>
  <c r="E54" i="2"/>
  <c r="K14" i="2"/>
  <c r="W14" i="2"/>
  <c r="AE14" i="2"/>
  <c r="AF14" i="2" s="1"/>
  <c r="AA15" i="2"/>
  <c r="AA16" i="2"/>
  <c r="AA18" i="2"/>
  <c r="AA19" i="2"/>
  <c r="AA20" i="2"/>
  <c r="AA75" i="2"/>
  <c r="AA39" i="2"/>
  <c r="AA40" i="2"/>
  <c r="AA43" i="2"/>
  <c r="AA46" i="2"/>
  <c r="AA47" i="2"/>
  <c r="AA52" i="2"/>
  <c r="AA53" i="2"/>
  <c r="AA14" i="2"/>
  <c r="Y11" i="2"/>
  <c r="Y12" i="2"/>
  <c r="Y13" i="2"/>
  <c r="Y14" i="2"/>
  <c r="Y15" i="2"/>
  <c r="Y16" i="2"/>
  <c r="Y18" i="2"/>
  <c r="Y19" i="2"/>
  <c r="Y20" i="2"/>
  <c r="Y75" i="2"/>
  <c r="Y39" i="2"/>
  <c r="Y40" i="2"/>
  <c r="Y43" i="2"/>
  <c r="Y46" i="2"/>
  <c r="Y47" i="2"/>
  <c r="U11" i="2"/>
  <c r="I8" i="2"/>
  <c r="G13" i="2" l="1"/>
  <c r="G12" i="2"/>
  <c r="G11" i="2"/>
  <c r="G14" i="2"/>
  <c r="G10" i="2"/>
  <c r="G315" i="2"/>
  <c r="G240" i="2"/>
  <c r="G418" i="2"/>
  <c r="G8" i="2"/>
  <c r="G15" i="2"/>
  <c r="G360" i="2"/>
  <c r="G223" i="2"/>
  <c r="G436" i="2"/>
  <c r="G72" i="2"/>
  <c r="G70" i="2"/>
  <c r="G71" i="2"/>
  <c r="G78" i="2"/>
  <c r="G76" i="2"/>
  <c r="G77" i="2"/>
  <c r="G69" i="2"/>
  <c r="G167" i="2"/>
  <c r="G47" i="2"/>
  <c r="G39" i="2"/>
  <c r="G431" i="2"/>
  <c r="G318" i="2"/>
  <c r="G291" i="2"/>
  <c r="G114" i="2"/>
  <c r="G205" i="2"/>
  <c r="G392" i="2"/>
  <c r="G259" i="2"/>
  <c r="G248" i="2"/>
  <c r="G168" i="2"/>
  <c r="G68" i="2"/>
  <c r="G433" i="2"/>
  <c r="G268" i="2"/>
  <c r="G398" i="2"/>
  <c r="G342" i="2"/>
  <c r="G206" i="2"/>
  <c r="G160" i="2"/>
  <c r="G61" i="2"/>
  <c r="G58" i="2"/>
  <c r="G54" i="2"/>
  <c r="G441" i="2"/>
  <c r="G396" i="2"/>
  <c r="G136" i="2"/>
  <c r="G434" i="2"/>
  <c r="G351" i="2"/>
  <c r="G357" i="2"/>
  <c r="G246" i="2"/>
  <c r="G244" i="2"/>
  <c r="G261" i="2"/>
  <c r="G247" i="2"/>
  <c r="G221" i="2"/>
  <c r="G165" i="2"/>
  <c r="G138" i="2"/>
  <c r="G113" i="2"/>
  <c r="G57" i="2"/>
  <c r="G46" i="2"/>
  <c r="G75" i="2"/>
  <c r="G19" i="2"/>
  <c r="G384" i="2"/>
  <c r="G282" i="2"/>
  <c r="G212" i="2"/>
  <c r="G116" i="2"/>
  <c r="G43" i="2"/>
  <c r="G18" i="2"/>
  <c r="G422" i="2"/>
  <c r="G349" i="2"/>
  <c r="G340" i="2"/>
  <c r="G215" i="2"/>
  <c r="G243" i="2"/>
  <c r="G258" i="2"/>
  <c r="G245" i="2"/>
  <c r="G217" i="2"/>
  <c r="G164" i="2"/>
  <c r="G153" i="2"/>
  <c r="G112" i="2"/>
  <c r="G62" i="2"/>
  <c r="G60" i="2"/>
  <c r="G56" i="2"/>
  <c r="G53" i="2"/>
  <c r="G38" i="2"/>
  <c r="G439" i="2"/>
  <c r="G437" i="2"/>
  <c r="G432" i="2"/>
  <c r="G405" i="2"/>
  <c r="G383" i="2"/>
  <c r="G327" i="2"/>
  <c r="G297" i="2"/>
  <c r="G288" i="2"/>
  <c r="G252" i="2"/>
  <c r="G251" i="2"/>
  <c r="G224" i="2"/>
  <c r="G216" i="2"/>
  <c r="G211" i="2"/>
  <c r="G169" i="2"/>
  <c r="G161" i="2"/>
  <c r="G111" i="2"/>
  <c r="G108" i="2"/>
  <c r="G59" i="2"/>
  <c r="G52" i="2"/>
  <c r="G40" i="2"/>
  <c r="G20" i="2"/>
  <c r="G16" i="2"/>
  <c r="Y213" i="2"/>
  <c r="S213" i="2"/>
  <c r="Q213" i="2"/>
  <c r="D214" i="2"/>
  <c r="AF47" i="2"/>
  <c r="E291" i="2"/>
  <c r="E351" i="2"/>
  <c r="E392" i="2"/>
  <c r="E398" i="2"/>
  <c r="E431" i="2"/>
  <c r="E437" i="2"/>
  <c r="E439" i="2"/>
  <c r="AF72" i="2"/>
  <c r="S9" i="2"/>
  <c r="I9" i="2"/>
  <c r="D9" i="2"/>
  <c r="E9" i="2" s="1"/>
  <c r="AF77" i="2"/>
  <c r="AF78" i="2"/>
  <c r="E78" i="2"/>
  <c r="E77" i="2"/>
  <c r="E68" i="2"/>
  <c r="E71" i="2"/>
  <c r="E76" i="2"/>
  <c r="AF60" i="2"/>
  <c r="E60" i="2"/>
  <c r="E59" i="2"/>
  <c r="E58" i="2"/>
  <c r="U55" i="2"/>
  <c r="I55" i="2"/>
  <c r="E55" i="2"/>
  <c r="E56" i="2"/>
  <c r="E57" i="2"/>
  <c r="E62" i="2"/>
  <c r="E46" i="2"/>
  <c r="AF43" i="2"/>
  <c r="AF38" i="2"/>
  <c r="E432" i="2"/>
  <c r="G9" i="2" l="1"/>
  <c r="E214" i="2"/>
  <c r="D213" i="2"/>
  <c r="E213" i="2" s="1"/>
  <c r="I213" i="2"/>
  <c r="G213" i="2" s="1"/>
  <c r="I214" i="2"/>
  <c r="G214" i="2" s="1"/>
  <c r="G55" i="2"/>
  <c r="AF9" i="2"/>
  <c r="G449" i="2" l="1"/>
</calcChain>
</file>

<file path=xl/sharedStrings.xml><?xml version="1.0" encoding="utf-8"?>
<sst xmlns="http://schemas.openxmlformats.org/spreadsheetml/2006/main" count="808" uniqueCount="484">
  <si>
    <t>CLAVE DEL OBJETO DEL GASTO (CAP/CONCEP/PDA)</t>
  </si>
  <si>
    <t>CONCEPTO DEL GASTO (DESCRIPCION)</t>
  </si>
  <si>
    <t>ANUAL CANTIDADES</t>
  </si>
  <si>
    <t>UNIDAD DE MEDIDA</t>
  </si>
  <si>
    <t xml:space="preserve">ENERO CANTIDAD </t>
  </si>
  <si>
    <t xml:space="preserve">FEBRERO CANTIDAD </t>
  </si>
  <si>
    <t>MARZO CANTIDAD</t>
  </si>
  <si>
    <t>ABRIL CANTIDAD</t>
  </si>
  <si>
    <t>MAYO CANTIDAD</t>
  </si>
  <si>
    <t>JUNIO CANTIDAD</t>
  </si>
  <si>
    <t>JULIO CANTIDAD</t>
  </si>
  <si>
    <t>AGO CANTIDAD</t>
  </si>
  <si>
    <t>SEPT CANTIDAD</t>
  </si>
  <si>
    <t>OCT CANTIDAD</t>
  </si>
  <si>
    <t>NOV CANTIDAD</t>
  </si>
  <si>
    <t>DIC CANTIDAD</t>
  </si>
  <si>
    <t>MATERIALES Y SUMINISTROS</t>
  </si>
  <si>
    <t>MATERIALES DE ADMINISTRACIÓN, EMISIÓN DE DOCUMENTOS Y ARTÍCULOS OFICIALES</t>
  </si>
  <si>
    <t>PAQUETE</t>
  </si>
  <si>
    <t>PIEZA</t>
  </si>
  <si>
    <t>LIBRETAS PASTA DURA FORMA FRANCESA</t>
  </si>
  <si>
    <t>GRAPAS ESTÁNDAR</t>
  </si>
  <si>
    <t>MAPAS, PLANOS FOTOGRAFIAS AEREAS</t>
  </si>
  <si>
    <t>ALIMENTOS Y UTENSILIOS</t>
  </si>
  <si>
    <t>GASOLINA</t>
  </si>
  <si>
    <t>VESTUARIO, BLANCOS, PRENDAS DE PROTECCIÓN Y ARTÍCULOS DEPORTIVOS</t>
  </si>
  <si>
    <t>Vestuario y uniformes</t>
  </si>
  <si>
    <t>HERRAMIENTAS, REFACCIONES Y ACCESORIOS MENORES</t>
  </si>
  <si>
    <t>Refacciones y accesorios menores de equipo de cómputo tecnologías de la información</t>
  </si>
  <si>
    <t>Refacciones y accesorios menores de equipo de transporte</t>
  </si>
  <si>
    <t>SERVICIO</t>
  </si>
  <si>
    <t>SERVICIOS DE ARRENDAMIENTO</t>
  </si>
  <si>
    <t>SERVICIOS DE INSTALACIÓN, REPARACIÓN, MANTENIMIENTO Y CONSERVACIÓN</t>
  </si>
  <si>
    <t>BIENES MUEBLES, INMUEBLES E INTANGIBLES</t>
  </si>
  <si>
    <t>TOTAL</t>
  </si>
  <si>
    <t xml:space="preserve">Prendas de seguridad y protección personal </t>
  </si>
  <si>
    <t>ALIMENTOS DE TRABAJO</t>
  </si>
  <si>
    <t>CONSUMO</t>
  </si>
  <si>
    <t>SACAPUNTAS DE METAL</t>
  </si>
  <si>
    <t>CINTA ADHESIVA TRANSPARENTE 48X50</t>
  </si>
  <si>
    <t>CAJA</t>
  </si>
  <si>
    <t>LITRO</t>
  </si>
  <si>
    <t>HOJAS BLANCAS T/CARTA C/5000</t>
  </si>
  <si>
    <t>HOJAS BLANCAS T/OFICIO C/5000</t>
  </si>
  <si>
    <t>FOLDER TAMAÑO CARTA C/100</t>
  </si>
  <si>
    <t>FOLDER TAMAÑO OFICIO C/100</t>
  </si>
  <si>
    <t>CINTA SCOTCH 24*65</t>
  </si>
  <si>
    <t>SUJETADOR JUMBO 51 MM C/12</t>
  </si>
  <si>
    <t>FOLIADOR 6 DÍGITOS</t>
  </si>
  <si>
    <t>SUJETADOR 19 MM C/12</t>
  </si>
  <si>
    <t>PERFORADORA DE 2 ORIFICIOS</t>
  </si>
  <si>
    <t>SUJETADOR 25 MM C/12</t>
  </si>
  <si>
    <t>KG</t>
  </si>
  <si>
    <t>TARJETA DE RED</t>
  </si>
  <si>
    <t>ACUMULADOR</t>
  </si>
  <si>
    <t>CHAROLA</t>
  </si>
  <si>
    <t>AGUA EMBOTELLADA 330 ML C/24</t>
  </si>
  <si>
    <t>DISCO DURO INTERNO</t>
  </si>
  <si>
    <t>LICENCIA ANTIVIRUS</t>
  </si>
  <si>
    <t>ENGARGOLADORA</t>
  </si>
  <si>
    <t>ALQUILER DE SALONES PARA CONVENCIONES</t>
  </si>
  <si>
    <t>SERVICIOS DE TRASLADO Y VIATICOS</t>
  </si>
  <si>
    <t>PASAJES AÉREOS</t>
  </si>
  <si>
    <t>PASAJES TERRESTRES</t>
  </si>
  <si>
    <t>VIÁTICOS EN EL PAÍS</t>
  </si>
  <si>
    <t>CONGRESOS Y CONVENCIONES</t>
  </si>
  <si>
    <t>VIATICOS EN EL PAÍS</t>
  </si>
  <si>
    <t>ARTÍCULOS Y MATERIAL DE OFICINA</t>
  </si>
  <si>
    <t>SERVICIOS DE LIMPIEZA Y MANEJO DE DESECHOS</t>
  </si>
  <si>
    <t>MARCADOR PARA PINTARRON BLANCO C/4</t>
  </si>
  <si>
    <t>FIBRAS SINTETICAS, HULES, PLASTICOS Y DERIVADOS</t>
  </si>
  <si>
    <t>ALIMENTOS PARA SERVIDORES PUBLICOS</t>
  </si>
  <si>
    <t xml:space="preserve">GASTOS DE REPRESENTACION </t>
  </si>
  <si>
    <t>GASTOS DE ORDEN SOCIAL Y CULTURAL</t>
  </si>
  <si>
    <t>SERVICIO DE PENSION DE ESTACIONAMIENTO</t>
  </si>
  <si>
    <t xml:space="preserve">ARRENDAMIENTO DE IMPRESORA </t>
  </si>
  <si>
    <t>DISCO DURO EXTERNO</t>
  </si>
  <si>
    <t>ANUAL COSTO</t>
  </si>
  <si>
    <t>PRODUCTOS DE PAPEL Y HULE PARA USO EN OFICINAS</t>
  </si>
  <si>
    <t>ENERO COSTOS</t>
  </si>
  <si>
    <t>FEBRERO COSTOS</t>
  </si>
  <si>
    <t>MARZO COSTO</t>
  </si>
  <si>
    <t>ABRIL COSTOS</t>
  </si>
  <si>
    <t>MAYO COSTOS</t>
  </si>
  <si>
    <t>JUNIO COSTOS</t>
  </si>
  <si>
    <t>JULIO COSTOS</t>
  </si>
  <si>
    <t>AGOSTOCOSTOS</t>
  </si>
  <si>
    <t>SEPTIEMBRE COSTOS</t>
  </si>
  <si>
    <t>OCTUBRE COSTOS</t>
  </si>
  <si>
    <t>NOVIEMBRE COSTOS</t>
  </si>
  <si>
    <t>DICIEMBRE COSTOS</t>
  </si>
  <si>
    <t>CINTA CANELA 48*50</t>
  </si>
  <si>
    <t>CABLE HDMI</t>
  </si>
  <si>
    <t xml:space="preserve">AGENDA EJECUTIVA </t>
  </si>
  <si>
    <t xml:space="preserve">BANDERITAS DE 5 COLORES </t>
  </si>
  <si>
    <t>25</t>
  </si>
  <si>
    <t xml:space="preserve">BOLÍGRAFO PUNTO MEDIANO TINTA AZUL C/24 </t>
  </si>
  <si>
    <t>BOLÍGRAFO PUNTO MEDIANO TINTA NEGRA  C/24</t>
  </si>
  <si>
    <t>BORRADORES DE MIGAJON C/20</t>
  </si>
  <si>
    <t>0</t>
  </si>
  <si>
    <t>BORRADOR PARA PINTARRON</t>
  </si>
  <si>
    <t>CAJA DE ARCHIVO MUERTO DE PLASTICO T/C</t>
  </si>
  <si>
    <t>CAJA DE ARCHIVO MUERTO DE PLASTICO T/O</t>
  </si>
  <si>
    <t>CARPETA DE 3 ARGOLLA 1"</t>
  </si>
  <si>
    <t>CARPETA DE 3 ARGOLLA 2"</t>
  </si>
  <si>
    <t>CARPETA DE 3 ARGOLLA 3"</t>
  </si>
  <si>
    <t>CLIP NO. 1 C/100</t>
  </si>
  <si>
    <t>CLIP NO. 2 C/100</t>
  </si>
  <si>
    <t>CLIP NO. 3 C7100</t>
  </si>
  <si>
    <t>CLIP GIGANTE #2 C/50</t>
  </si>
  <si>
    <t>CLIP GIGANTE #1 C/12</t>
  </si>
  <si>
    <t>SUJETADOR 32 MM C/12</t>
  </si>
  <si>
    <t>CLIP JUMBO C/100</t>
  </si>
  <si>
    <t xml:space="preserve">CUENTA FACIL </t>
  </si>
  <si>
    <t>DESENGRAPADOR</t>
  </si>
  <si>
    <t>ENGRAPADORA DE 1 TIRA</t>
  </si>
  <si>
    <t xml:space="preserve">ENGRAPADORA DE USO RUDO </t>
  </si>
  <si>
    <t>COMBUSTIBLES, LUBRICANTES Y ADITIVOS</t>
  </si>
  <si>
    <t>ARILLO PARA ENGARGOLAR 10MM</t>
  </si>
  <si>
    <t>ARILLO PARA ENGARGOLAR 8MM C/100</t>
  </si>
  <si>
    <t>PASTA PARA ENGARGOLAR C/25 JUEGOS NEGRO</t>
  </si>
  <si>
    <t>PASTA PARA ENGARGOLAR C/25 JUEGOS TRANSP TRANSPARENTE</t>
  </si>
  <si>
    <t>BROCHE PARA ARCHIVO C/50</t>
  </si>
  <si>
    <t>LIBRETA PARA TAQUIGRAFIA</t>
  </si>
  <si>
    <t>TIJERA DE OFICINA</t>
  </si>
  <si>
    <t>CARPETA CON BROCHE PARA ARCHIVO</t>
  </si>
  <si>
    <t>PAPEL COUCHE TAMAÑO CARTA C/200</t>
  </si>
  <si>
    <t>OPALINA DELGADA 125GR BLANCO C/100</t>
  </si>
  <si>
    <t>OPALINA GRUESA 225GR BLANCO C/100</t>
  </si>
  <si>
    <t>OPALINA GRUESA 225GR CON TEXTURA COLOR MARFIL C/100</t>
  </si>
  <si>
    <t xml:space="preserve">CARTULINA ESCOLAR BLANCA </t>
  </si>
  <si>
    <t>CARTULINA ESCOLAR AZUL</t>
  </si>
  <si>
    <t>CARTULINA ESCOLAR ROSA</t>
  </si>
  <si>
    <t xml:space="preserve">CARTULINA ESCOLAR AMARILLA </t>
  </si>
  <si>
    <t>ARCHIVADOR TAMAÑO CARTA</t>
  </si>
  <si>
    <t>ARCHIVADOR TAMAÑO OFICIO</t>
  </si>
  <si>
    <t xml:space="preserve">LÁPIZ TRIANGULAR NEGRO </t>
  </si>
  <si>
    <t xml:space="preserve">MARCATEXTOS AMARILLO C/12 </t>
  </si>
  <si>
    <t>MARCATEXTOS NARANJA  C/12</t>
  </si>
  <si>
    <t>MARCATEXTOS ROSA C/12</t>
  </si>
  <si>
    <t>MARCADOR PERMANENTE PUNTO FINO NEGRO</t>
  </si>
  <si>
    <t>MARCADOR PERMANENTE PUNTO FINO AZUL</t>
  </si>
  <si>
    <t>MARCADOR PERMANENTE PUNTO FINO ROJO</t>
  </si>
  <si>
    <t>MARCADOR PERMANENTE PUNTO GRUESO NEGRO</t>
  </si>
  <si>
    <t>MARCADOR PERMANENTE PUNTO GRUESO AZUL</t>
  </si>
  <si>
    <t>MARCADOR PERMANENTE PUNTO GRUESO ROJO</t>
  </si>
  <si>
    <t>BLOCK CUBO PASTEL 3X3</t>
  </si>
  <si>
    <t>BLOCK CUBO PASTEL 2X2 MINI</t>
  </si>
  <si>
    <t>BLOCK</t>
  </si>
  <si>
    <t>LAPIZ ADHESIVO 42GR</t>
  </si>
  <si>
    <t>TORRE</t>
  </si>
  <si>
    <t>CD-R 52X 80MIN 700MB TORRE DE 100 PIEZAS</t>
  </si>
  <si>
    <t>REGLA DE ALUMINIO 30CM</t>
  </si>
  <si>
    <t>TINTA PARA SELLOS NEGRO</t>
  </si>
  <si>
    <t>TINTA PARA SELLOS ROJO</t>
  </si>
  <si>
    <t>TINTA PARA SELLOS AZUL</t>
  </si>
  <si>
    <t>ETIQUETA ADHESIVA #20 BLANCA</t>
  </si>
  <si>
    <t>ETIQUETA ADHESIVA TAMAÑO CARTA</t>
  </si>
  <si>
    <t>REFUERZOS ADHESIVOS PARA HOJAS C/100</t>
  </si>
  <si>
    <t xml:space="preserve">LIBRETA PROFESIONAL CON RAYA </t>
  </si>
  <si>
    <t>BOLIGRAFO DE GEL .07 C/12 AZUL</t>
  </si>
  <si>
    <t>BOLIGRAFO DE GEL .07 C/12 NEGRO</t>
  </si>
  <si>
    <t>LAPIZ ROJO</t>
  </si>
  <si>
    <t>SOBRES PARA CD C/50</t>
  </si>
  <si>
    <t>SEPARADORES DE PLÁSTICO C/12 PESTAÑAS</t>
  </si>
  <si>
    <t>SEPARADORES DE PLÁSTICO C/10 PESTAÑAS</t>
  </si>
  <si>
    <t>SEPARADORES DE PLÁSTICO C/5 PESTAÑAS</t>
  </si>
  <si>
    <t>PROTECTORES DE HOJAS C/100</t>
  </si>
  <si>
    <t xml:space="preserve">CORDON PARA GAFETE C/12 </t>
  </si>
  <si>
    <t>PERSONIFICADOR TRANSPARENTE ACRILICO</t>
  </si>
  <si>
    <t>SELLO AUTOENTINTABLE</t>
  </si>
  <si>
    <t>SELLO FECHADOR</t>
  </si>
  <si>
    <t>TABLA DE ACRILICO CON CLIP TAMAÑO CARTA</t>
  </si>
  <si>
    <t>YOYO PARA GAFETE C/10</t>
  </si>
  <si>
    <t xml:space="preserve">PAPEL PVC TERMOENCOGIBLE </t>
  </si>
  <si>
    <t>ROLLO</t>
  </si>
  <si>
    <t xml:space="preserve">PAQUETE </t>
  </si>
  <si>
    <t>VASO TERMICO #8 C/20 PIEZAS</t>
  </si>
  <si>
    <t>CHAROLA CHICA DESECHABLE RECTANGULAR C/50</t>
  </si>
  <si>
    <t>CUCHARA CAFETERA DESECHABLE C/50</t>
  </si>
  <si>
    <t>SERVILLETAS C/500</t>
  </si>
  <si>
    <t>LIGAS DE HULE #18 C/100</t>
  </si>
  <si>
    <t>PIGMENTOS O COLORANTES PARA USO EN OFICINAS</t>
  </si>
  <si>
    <t>CORRECTOR EN BROCHA</t>
  </si>
  <si>
    <t>CORRECTOR EN PLUMA</t>
  </si>
  <si>
    <t>ORGANIZADOR DE ESCRITORIO GIRATORIO</t>
  </si>
  <si>
    <t xml:space="preserve">PORTACLIP </t>
  </si>
  <si>
    <t>ARTÍCULOS PARA USO ESTADÍSTICO Y GEOGRÁFICO</t>
  </si>
  <si>
    <t>MATERIAL ESTADISTICO Y GEOGRAFICO</t>
  </si>
  <si>
    <t>MATERIALES Y ARTÍCULOS DE LIMPIEZA</t>
  </si>
  <si>
    <t xml:space="preserve">ESCOBA ABANICO P/PISO </t>
  </si>
  <si>
    <t>TRAPEADOR DE ALGODÓN</t>
  </si>
  <si>
    <t>CUBETA DE PLASTICO #12</t>
  </si>
  <si>
    <t>FRASCO</t>
  </si>
  <si>
    <t>CESTO PARA BASURA 20LTS</t>
  </si>
  <si>
    <t>BIDON</t>
  </si>
  <si>
    <t>LIMPIADOR MULTIUSOS AROMAS VARIOS 20LTS</t>
  </si>
  <si>
    <t>LIMPIADOR CON AROMA A PINO 20LTS</t>
  </si>
  <si>
    <t>LIMPIA VIDRIOS DE 650ML</t>
  </si>
  <si>
    <t>PASTILLA DESINFECTANTE PARA BAÑO</t>
  </si>
  <si>
    <t>DESTAPACAÑO CON HULE SENCILLO</t>
  </si>
  <si>
    <t>CEPILLO PARA BAÑO CON BASE</t>
  </si>
  <si>
    <t xml:space="preserve">RECOGEDOR PARA BASURA C/BASTON  METALICO </t>
  </si>
  <si>
    <t>SANITIZANTE LIQUIDO CONCENTRADO 10LTS</t>
  </si>
  <si>
    <t>MATERIAL DE LIMPIEZA</t>
  </si>
  <si>
    <t>AROMATIZANTE AEROSOL VARIOS AROMAS 400GR</t>
  </si>
  <si>
    <t>GEL ANTIBACTERIAL CONCENTRADO 10LTS</t>
  </si>
  <si>
    <t>CLORO AL 7% 20LTS</t>
  </si>
  <si>
    <t>SHAMPOO ANTIBACTERIAL VARIOS AROMAS 20LTS</t>
  </si>
  <si>
    <t>ABRILLANTADOR MADERA 400ML</t>
  </si>
  <si>
    <t>PRODUCTOS TEXTILES PARA LIMPIEZA</t>
  </si>
  <si>
    <t>METROS</t>
  </si>
  <si>
    <t>FRANELA</t>
  </si>
  <si>
    <t xml:space="preserve">BOTE DISPENSADOR DE GEL </t>
  </si>
  <si>
    <t>CUBREBOCA PLISADO C/50 TERMOSELLADO AZUL</t>
  </si>
  <si>
    <t>GUANTE DE HULE PARA LIMPIEZA</t>
  </si>
  <si>
    <t xml:space="preserve">RECOGEDOR DE PLASTICO C/BASTON </t>
  </si>
  <si>
    <t xml:space="preserve">TOALLA INTERDOBLADA TI-100 20/100 TI19700 </t>
  </si>
  <si>
    <t xml:space="preserve">HIGIENICO JUMBO 6/400MT </t>
  </si>
  <si>
    <t>BOLSA JUMBO NEGRA P/BASURA 70+30X1.20</t>
  </si>
  <si>
    <t>BOLSA NEGRA 60X90 MED</t>
  </si>
  <si>
    <t xml:space="preserve">BOLSA CAMISETA MED 25X50CM </t>
  </si>
  <si>
    <t xml:space="preserve">TAPETE DOS BLOQUES SECADO Y SANITIZANTE 30X40CM </t>
  </si>
  <si>
    <t>DETERGENTE EN POLVO 1KG</t>
  </si>
  <si>
    <t>PLUMERO</t>
  </si>
  <si>
    <t>CARTUCHO TÓNER NEGRO NUM 55X (12500PAGS) CE255X</t>
  </si>
  <si>
    <t>CARTUCHO TÓNER NEGRO NUM 26X (9,000 PÁGS)  CF226X.</t>
  </si>
  <si>
    <t>CARTUCHO TÓNER NEGRO NUM 202A (1,400 PÁGS) CF500A</t>
  </si>
  <si>
    <t>CARTUCHO TÓNER CIAN NUM 202A (1,300 PÁGS) CF501A</t>
  </si>
  <si>
    <t>CARTUCHO TÓNER MAGENTA NUM 202A (1,300 PÁGS) CF503A</t>
  </si>
  <si>
    <t>CARTUCHO TÓNER AMARILLO NUM 202A (1,300 PÁGS) CF502A</t>
  </si>
  <si>
    <t>TONER S PRINT SU286A-CLT-M503L/XAX COLOR: MAGENTA</t>
  </si>
  <si>
    <t>TONER S PRINT SU496A-CLT-Y503L/XAX COLOR: AMARILLO</t>
  </si>
  <si>
    <t>CARTUCHO T664120-AL NEGRO</t>
  </si>
  <si>
    <t>CARTUCHO T664220-AL CYAN</t>
  </si>
  <si>
    <t>CARTUCHO T664320-AL MAGENTA</t>
  </si>
  <si>
    <t>CARTUCHO T664420-AL AMARILLO</t>
  </si>
  <si>
    <t>CARTUCHO DE TINTA (T215120-AL) NEGRO</t>
  </si>
  <si>
    <t>CARTUCHO DE TINTA (T215520-AL) CYAN, MAGENTA, AMARILLO</t>
  </si>
  <si>
    <t>MATERIALES, ÚTILES Y EQUIPOS MENORES DE TECNOLOGÍAS DE LA INFORMACIÓN Y COMUNICACIONES</t>
  </si>
  <si>
    <t>UTENSILIOS PARA EL SERVICIO DE ALIMENTACIÓN</t>
  </si>
  <si>
    <t>ARTÍCULOS PARA EL SERVICIO DE ALIMENTACIÓN</t>
  </si>
  <si>
    <t>SUMINISTROS INFORMÁTICOS</t>
  </si>
  <si>
    <t>MATERIALES, ÚTILES Y EQUIPOS MENORES DE OFICINA</t>
  </si>
  <si>
    <t>PRODUCTOS DE PAPEL PARA LIMPIEZA</t>
  </si>
  <si>
    <t>PRODUCTOS ALIMENTICIOS PARA PERSONAS</t>
  </si>
  <si>
    <t>PRODUCTOS DIVERSOS PARA ALIMENTACIÓN DE PERSONAS</t>
  </si>
  <si>
    <t>INSECTISIDA EN AEROSOL 430ML</t>
  </si>
  <si>
    <t>TONER S PRINT SU1152A-CLT-K503L/XAX COLOR: NEGRO</t>
  </si>
  <si>
    <t>TONER S PRINT SU019A-CLT-C503L/XAX COLOR: CIAN</t>
  </si>
  <si>
    <t>ARRENDAMIENTO DE ACTIVOS INTANGIBLES</t>
  </si>
  <si>
    <t>ARRENDAMIENTO DE MOBILIARIO Y EQUIPO DE ADMINISTRACIÓN</t>
  </si>
  <si>
    <t>BOCINA MULTIMEDIA</t>
  </si>
  <si>
    <t>CAFETERA PARA 12 TAZAS</t>
  </si>
  <si>
    <t>CAFETERA PARA 45 TAZAS ACERO INOXIDABLE</t>
  </si>
  <si>
    <t>VEHÍCULOS Y EQUIPO DE TRANSPORTE</t>
  </si>
  <si>
    <t>VEHÍCULOS Y EQUIPO TERRESTRE</t>
  </si>
  <si>
    <t>365 FAMILY ESD 6 USUARIOS ELECTRONIC SOFTWARE DOWNLOAD (ESD) (6GQ-00088)</t>
  </si>
  <si>
    <t>SERVICIOS DE LAVANDERÍA, LIMPIEZA E HIGIENE</t>
  </si>
  <si>
    <t>LAVADO Y ASPIRADO DE VEHÍCULO</t>
  </si>
  <si>
    <t>DESINFECCIÓN DE EDIFICIO</t>
  </si>
  <si>
    <t>SERVICIOS INTEGRALES Y OTROS SERVICIOS</t>
  </si>
  <si>
    <t>CONTRATACIÓN DE OTROS SERVICIOS</t>
  </si>
  <si>
    <t>MATERIALES Y ARTÍCULOS DE CONSTRUCCIÓN Y DE REPARACIÓN</t>
  </si>
  <si>
    <t>MATERIAL ELÉCTRICO Y ELECTRÓNICO</t>
  </si>
  <si>
    <t>ACCESORIOS Y MATERIAL ELÉCTRICO</t>
  </si>
  <si>
    <t>ARTÍCULOS AUTOMOTRICES MENORES</t>
  </si>
  <si>
    <t>AGUA EMBOTELLADA 600ML C/24</t>
  </si>
  <si>
    <t>AGUA EN GARRAFON 19 LT</t>
  </si>
  <si>
    <t>CAFÉ MOLIDO</t>
  </si>
  <si>
    <t>GALLETAS SURTIDO 305GR</t>
  </si>
  <si>
    <t>AZÚCAR C/50 SOBRES DE 4GR</t>
  </si>
  <si>
    <t>EXTENSION ELECTRICA 2MT</t>
  </si>
  <si>
    <t>EXTENSION ELECTRICA DE USO RUDO 2MT</t>
  </si>
  <si>
    <t xml:space="preserve">Cable eléctrico calibre 10 para instalaciones residenciales, comerciales e industriales C/100m Alucobre </t>
  </si>
  <si>
    <t xml:space="preserve">CABLE ELÉCTRICO CAL 10 P/INSTALACIONES C/100M </t>
  </si>
  <si>
    <t>ARRENDAMIENTO DE EQUIPO Y BIENES INFORMÁTICOS</t>
  </si>
  <si>
    <t>LAMPARA TUBULAR LED 18W</t>
  </si>
  <si>
    <t>ARTÍCULOS METÁLICOS PARA LA CONSTRUCCIÓN</t>
  </si>
  <si>
    <t>ACCESORIOS Y MATERIAL ELÉCTRICO PARA LA CONSTRUCCIÓN</t>
  </si>
  <si>
    <t>BALASTRAS</t>
  </si>
  <si>
    <t>CONTENEDOR PARA BASURA DE 102 X 54 X 75 CM</t>
  </si>
  <si>
    <t>CAMISA MANGA LARGA PARA UNIFORME</t>
  </si>
  <si>
    <t>PLAYERA TIPO POLO MANGA CORTA PARA UNIFORME</t>
  </si>
  <si>
    <t>SERVICIOS DE APOYO ADMINISTRATIVO, TRADUCCIÓN, FOTOCOPIADO E IMPRESIÓN</t>
  </si>
  <si>
    <t>OTROS SERVICIOS COMERCIALES</t>
  </si>
  <si>
    <t xml:space="preserve">BORDADO LOGO OFICIAL DE GOBIERNO </t>
  </si>
  <si>
    <t xml:space="preserve">BORDADO LOGO OFICIAL SECRETARÍA DE BIENESTAR </t>
  </si>
  <si>
    <t>IMPRESIÓN LONA DE DIFUSIÓN 0.80X1.80MT</t>
  </si>
  <si>
    <t>IMPRESIÓN Y ELABORACIÓN DE MATERIAL INFORMATIVO DERIVADO DE LA OPERACIÓN Y ADMINISTRACIÓN DE LOS ENTES PÚBLICOS</t>
  </si>
  <si>
    <t>IMPRESIÓN LONA DE DIFUSIÓN 3X1.50MT</t>
  </si>
  <si>
    <t>IMPRESIÓN LONA DE DIFUSIÓN 4X2MT</t>
  </si>
  <si>
    <t>MATERIAL IMPRESO E INFORMACIÓN DIGITAL</t>
  </si>
  <si>
    <t>ARTÍCULOS DIVERSOS DE CARÁCTER COMERCIAL</t>
  </si>
  <si>
    <t>DISPLAY PARA LONA DE DIFUSIÓN  0.80X1.80MT</t>
  </si>
  <si>
    <t>SERVICIO DE TRASLADO, CARGA Y DESCARGA.</t>
  </si>
  <si>
    <t>FLETES Y MANIOBRAS</t>
  </si>
  <si>
    <t>SEGURO DE BIENES PATRIMONIALES</t>
  </si>
  <si>
    <t>ACCESORIOS Y MATERIALES ELÉCTRICOS MENORES PARA EQUIPO DE TRANSPORTE</t>
  </si>
  <si>
    <t>JUEGO</t>
  </si>
  <si>
    <t>BUJÍA PARA AVEO 1.5L</t>
  </si>
  <si>
    <t>BUJÍA LFR6AIX-11 3.5L</t>
  </si>
  <si>
    <t>BUJÍA LZKAR6 2.5L</t>
  </si>
  <si>
    <t>FILTRO DE AIRE DE AVEO</t>
  </si>
  <si>
    <t>FILTRO DE ACEITE DE AVEO</t>
  </si>
  <si>
    <t>FILTRO DE AIRE TACOMA</t>
  </si>
  <si>
    <t>BALATAS DE FRENOS DELANTERAS AVEO</t>
  </si>
  <si>
    <t>BALATAS DE FRENOS TRASERAS AVEO</t>
  </si>
  <si>
    <t>BALATAS DE FRENOS DELANTERAS URVAN</t>
  </si>
  <si>
    <t>BALATAS DE FRENOS TRASERAS URVAN</t>
  </si>
  <si>
    <t>ACEITE</t>
  </si>
  <si>
    <t>FOCO TIPO GLOBO BLANCO FRIO 13W</t>
  </si>
  <si>
    <t>REVISIÓN Y RECTIFICADO DE FRENOS AVEO</t>
  </si>
  <si>
    <t>SERVICIO DE AFINACIÓN AVEO</t>
  </si>
  <si>
    <t>SERVICIO DE AFINACIÓN TACOMA Y URVANS</t>
  </si>
  <si>
    <t>REVISIÓN Y RECTIFICADO DE FRENOS TACOMA Y URVANS</t>
  </si>
  <si>
    <t>FILTRO DE AIRE URVANS</t>
  </si>
  <si>
    <t>FILTRO DE ACEITE URVANS</t>
  </si>
  <si>
    <t>SERVICIO CAMBIO DE BALATAS</t>
  </si>
  <si>
    <t>AUTO TRANSMISION MANUAL 4 CILINDROS 1.6L GASOLINA 2022</t>
  </si>
  <si>
    <t>VEHÍCULO DE CARGA 4 CILINDROS 1.4L GASOLINA 2022</t>
  </si>
  <si>
    <t>CAMIONETA DOBLE CABINA 4X4 6 CILINDROS 3.5L GASOLINA 2022</t>
  </si>
  <si>
    <t xml:space="preserve">SEGUROS BIENES PATRIMONIALES </t>
  </si>
  <si>
    <t>SEGURO TACOMA 2019</t>
  </si>
  <si>
    <t>SEGURO TACOMA 2022</t>
  </si>
  <si>
    <t>SEGURO AVEO 2018</t>
  </si>
  <si>
    <t>SEGURO URVANS 2019</t>
  </si>
  <si>
    <t>SEGURO VEHICULO DE CARGA 2022</t>
  </si>
  <si>
    <t>SEGURO AUTO 4 CILINDROS 2022</t>
  </si>
  <si>
    <t>ANTICONGELANTE 3.78LT</t>
  </si>
  <si>
    <t>GALON</t>
  </si>
  <si>
    <t>PRODUCTOS DE PAPEL Y DE HULE PARA SEGURIDAD Y PROTECCIÓN PERSONAL</t>
  </si>
  <si>
    <t>LIQUIDO DE FRENOS 900ML</t>
  </si>
  <si>
    <t>AMORTIGUADORES TACOMA 2019</t>
  </si>
  <si>
    <t>AMORTIGUADORES AVEO 2018</t>
  </si>
  <si>
    <t>FILTRO DE ACEITE TACOMA 2019</t>
  </si>
  <si>
    <t>BALATAS DE FRENOS DELANTERAS TACOMA 2019</t>
  </si>
  <si>
    <t>BALATAS DE FRENOS TRASERAS TACOMA 2019</t>
  </si>
  <si>
    <t>SERVICIO CAMBIO DE AMORTIGUADORES</t>
  </si>
  <si>
    <t>PRODUCTOS MENORES DE HULE PARA EQUIPO DE TRANSPORTE</t>
  </si>
  <si>
    <t>LLANTA 205/55 R16 91V</t>
  </si>
  <si>
    <t>LLANTA 185/60 R14 82H</t>
  </si>
  <si>
    <t>VALVULA PARA SENSOR DE RUEDA</t>
  </si>
  <si>
    <t>CONSERVACIÓN Y MANTENIMIENTO MENOR DE INMUEBLES</t>
  </si>
  <si>
    <t>SERVICIOS ADMINISTRATIVOS</t>
  </si>
  <si>
    <t>MANTENIMIENTO Y CONSERVACIÓN DE INMUEBLES PARA LA PRESTACIÓN DE SERVICIOS ADMINISTRATIVOS</t>
  </si>
  <si>
    <t xml:space="preserve">CAMBIO DE COMBINACION DE CERRADURA DE PUERTA </t>
  </si>
  <si>
    <t>REPARACIÓN Y MANTENIMIENTO DE EQUIPO DE TRANSPORTE</t>
  </si>
  <si>
    <t>METRO</t>
  </si>
  <si>
    <t>INSTALACIÓN DE PUERTAS</t>
  </si>
  <si>
    <t>INSTALACIÓN DE MAMPARA EN VIDRIO DIVISOR</t>
  </si>
  <si>
    <t>VIDRIO Y PRODUCTOS DE VIDRIO</t>
  </si>
  <si>
    <t>PRODUCTOS DE VIDRIO Y CRISTAL</t>
  </si>
  <si>
    <t>HOJA DE VIDRIO TEMPLADO DIVISOR</t>
  </si>
  <si>
    <t>REFACCIONES Y ACCESORIOS MENOS DE EDIFICIOS</t>
  </si>
  <si>
    <t>MATERIAL MENOR DE FERRETERÍA PARA USO EN EDIFICIOS</t>
  </si>
  <si>
    <t xml:space="preserve">VISAGRAS PARA MURO DE VIDRIO </t>
  </si>
  <si>
    <t xml:space="preserve">CERRADURA PARA PUERTA </t>
  </si>
  <si>
    <t>REFACCIONES Y ACCESORIOS MENORES DE MOBILIARIO Y EQUIPO DE ADMINISTRACIÓN, EDUCACIONAL Y RECREATIVO.</t>
  </si>
  <si>
    <t>MATERIAL MENOR DE FERRETERÍA PARA MOB. Y EQUIPO</t>
  </si>
  <si>
    <t>DUPLICADO LLAVE PARA MUEBLE</t>
  </si>
  <si>
    <t>DUPLICADO DE LLAVE DE PUERTA</t>
  </si>
  <si>
    <t>BASE DE ESTRELLA PARA SILLA SECRETARIAL</t>
  </si>
  <si>
    <t>RODAJA PARA SILLA SECRETARIAL</t>
  </si>
  <si>
    <t>PRODUCTOS TEXTILES ADQUIRIDOS COMO VESTUARIO Y UNIFORMES</t>
  </si>
  <si>
    <t>MATERIAL DE FERRETERIA PARA USO EN VESTUARIO Y UNIFORMES</t>
  </si>
  <si>
    <t xml:space="preserve">BOTON PARA CONSIENTIZACIÓN DEL CÁNCER DE MAMA </t>
  </si>
  <si>
    <t>REPARACIÓN DE SILLAS SECRETARIALES</t>
  </si>
  <si>
    <t xml:space="preserve">INSTALACIÓN, REPARACIÓN Y MANTENIMIENTO DE MOBILIARIO Y EQUIPO DE ADMINISTRACIÓN, EDUCACIONAL Y RECREATIVO </t>
  </si>
  <si>
    <t>SERVICIO DE INSTALACIÓN DE AIRES ACONDICIONADOS</t>
  </si>
  <si>
    <t>INSTALACIÓN, REPARACIÓN Y MANTENIMIENTO DE EQUIPO DE COMPUTO Y TECNOLÓGIA DE LA INFORMACIÓN</t>
  </si>
  <si>
    <t>REPARACIÓN DE IMPRESORA</t>
  </si>
  <si>
    <t xml:space="preserve">MANTENIMIENTO Y REPARACIÓN DE CONMUTADOR LÍNEA TELEFÓNICA </t>
  </si>
  <si>
    <t>INSTALACIÓN, REPARACIÓN Y MANTENIMIENTO DE MAQUINARIA, OTROS EQUIPOS Y HERRAMIENTA</t>
  </si>
  <si>
    <t>REPARACIÓN DE BOMBA DE AGUA DE ALJIBER</t>
  </si>
  <si>
    <t>SUB CONTRATACIÓN DE SERVICIOS CON TERCEROS</t>
  </si>
  <si>
    <t>DESINSTALACIÓN E INSTALACIÓN DE LÍNEAS TELEFÓNICAS</t>
  </si>
  <si>
    <t xml:space="preserve">OTROS IMPUESTOS Y DERECHOS </t>
  </si>
  <si>
    <t>REFRENDO TARJETA DE CIRCULACIÓN VEHICULAR</t>
  </si>
  <si>
    <t>DOTACIÓN DE PLACAS Y ALTA VEHÍCULAR</t>
  </si>
  <si>
    <t>OTRO MOBILIARIO Y EQUIPO</t>
  </si>
  <si>
    <t>OTROS MOBILIARIOS Y EQUIPOS DE ADMINISTRACIÓN</t>
  </si>
  <si>
    <t>AIRE ACONDICIONADO 12000 BTU 115V</t>
  </si>
  <si>
    <t>MUEBLES DE OFICINA Y ESTANTERIA</t>
  </si>
  <si>
    <t>MOBILIARIO Y EQUIPO EDUCACIONAL Y RECREATIVO</t>
  </si>
  <si>
    <t xml:space="preserve">MOBILIARIO Y EQUIPO </t>
  </si>
  <si>
    <t>ANAQUEL METALICO 5 CHAROLAS 30CMX85CMX2M</t>
  </si>
  <si>
    <t>EQUIPO DE CÓMPUTO Y DE TECNOLOGÍAS DE LA INFORMACIÓN</t>
  </si>
  <si>
    <t xml:space="preserve">ARCHIVERO 4 GAVETAS MELANINA TINTO </t>
  </si>
  <si>
    <t>EQUIPO DE COMPUTACIÓN</t>
  </si>
  <si>
    <t>USB 32GB</t>
  </si>
  <si>
    <t>ESCRITORIO SECRETARIAL BÁSICO MELANINA TINTO</t>
  </si>
  <si>
    <t>LIBREROS 5 REPISAS MELANINA TINTO</t>
  </si>
  <si>
    <t xml:space="preserve">MUEBLE EJECUTIVO MELANINA TINTO </t>
  </si>
  <si>
    <t xml:space="preserve">SILLA SECRETARIAL SIN BRAZOS COLOR NEGRO </t>
  </si>
  <si>
    <t>SILLA SECRETARIAL OPERATIVA RESPALDO MALLA ERGONOMICA CON BRAZOS</t>
  </si>
  <si>
    <t xml:space="preserve">SILLA DE VISITANTE ACOJINADA COLOR NEGRO </t>
  </si>
  <si>
    <t>LAPTOP ALTO RENDIMIENTO</t>
  </si>
  <si>
    <t xml:space="preserve">CÁMARAS FOTOGRÁFICAS Y DE VIDEO </t>
  </si>
  <si>
    <t>CÁMARA FOTOGRAFICA CON LENTE DE ZOOM ESTANDAR</t>
  </si>
  <si>
    <t>.</t>
  </si>
  <si>
    <t>VIDEO PROYECTOR POWERLIFE E20 XGA 3400 LUMENES BLANCO</t>
  </si>
  <si>
    <t>BOCINA BAFLE 15"</t>
  </si>
  <si>
    <t>EQUIPOS Y APARATOS AUDIOVISUALES</t>
  </si>
  <si>
    <t>MOBILIARIO Y EQUIPO DE COMPUTO</t>
  </si>
  <si>
    <t>LECTOR DE HUELLA DIGITAL DE RELOJ CHECADOR</t>
  </si>
  <si>
    <t>OTROS EQUIPOS DE COMUNICACIÓN</t>
  </si>
  <si>
    <t xml:space="preserve">PANTALLA 65" SMART TV </t>
  </si>
  <si>
    <t>OTROS EQUIPOS DE MANTENIMIENTO Y SEGURIDAD</t>
  </si>
  <si>
    <t xml:space="preserve">ESCALERA DE TIJERA TIPO II 4 ESCALONES </t>
  </si>
  <si>
    <t xml:space="preserve">EXTINTOR CLASE ABC DE 5 LB </t>
  </si>
  <si>
    <t>OTROS EQUIPOS DE CARÁCTER COMERCIAL</t>
  </si>
  <si>
    <t>REFRIGERADOR 7 PIES</t>
  </si>
  <si>
    <t>OTROS EQUIPOS DE TRANSPORTE</t>
  </si>
  <si>
    <t>MOTOCICLETA FT150</t>
  </si>
  <si>
    <t>CREDENCIALES DE PVC IMPRESAS POR AMBOS LADOS ALTO BRILLO</t>
  </si>
  <si>
    <t>PERA DE DESCARGA PARA SANITARIO</t>
  </si>
  <si>
    <t>REPISA RECTANGULAR DE CRISTAL</t>
  </si>
  <si>
    <t>OTROS MATERIALES Y ARTICULOS DE CONSTRUCCIÓN Y REPARACIÓN</t>
  </si>
  <si>
    <t>OTROS PRODUCTOS QUIMICOS PARA CONSTRUCCIÓN Y REPARACIÓN.</t>
  </si>
  <si>
    <t xml:space="preserve">PINTURA VINIL ACRILICA  C/19L </t>
  </si>
  <si>
    <t>MEDICINAS Y PRODUCTOS FARMACEUTICOS</t>
  </si>
  <si>
    <t xml:space="preserve">MEDICINAS Y PRODUCTOS FARMACEUTICOS DE APLICACIÓN HUMANA </t>
  </si>
  <si>
    <t>BOTIQUIN PRIMEROS AUXILIOS</t>
  </si>
  <si>
    <t>SERVICIOS DE JARDINERÍA Y FUMIGACIÓN</t>
  </si>
  <si>
    <t>CONTROL Y EXTERMINACIÓN DE PLAGAS</t>
  </si>
  <si>
    <t>MATERIALES COMPLEMENTARIOS</t>
  </si>
  <si>
    <t>ARTICULOS COMPLEMENTARIOS PARA SERVICIOS GENERALES</t>
  </si>
  <si>
    <t>CARTELES DE SEÑALIZACIÓN DE UNIDADES RESPONSABLES</t>
  </si>
  <si>
    <t>CUBETA</t>
  </si>
  <si>
    <t>PERSIANA 1X3MT GRIS OBSCURO</t>
  </si>
  <si>
    <t>INSTALACIÓN DE ALTAR MUERTOS</t>
  </si>
  <si>
    <t>INSUMOS PARA LAS JORNADAS DE APOYO</t>
  </si>
  <si>
    <t>COFFEE BREAK PARA ENTREGA DE PROYECTOS</t>
  </si>
  <si>
    <t>COFFEE BREAK PARA TALLER Y CURSOS DE CAPACITACIÓN</t>
  </si>
  <si>
    <t>HOSPEDAJE DE CAPACITADORES CONEVAL</t>
  </si>
  <si>
    <t>ALIMENTOS DE CAPACITADORES CONEVAL</t>
  </si>
  <si>
    <t>TRASLADO REDONDO EN AVIÓN DE CAPACITADORES CONEVAL</t>
  </si>
  <si>
    <t>SERVICIOS GENERALES</t>
  </si>
  <si>
    <t>ENERGIA ELECTRICA</t>
  </si>
  <si>
    <t>CONSUMO DE ENERGÍA DEL EDIFICIO DE LA SECRETARÍA</t>
  </si>
  <si>
    <t xml:space="preserve">TELEFONÍA TRADICIONAL </t>
  </si>
  <si>
    <t xml:space="preserve">SERVICIO DE LAS 6 LÍNEAS TELEFÓNICAS DE LA SECRETARÍA </t>
  </si>
  <si>
    <t>318</t>
  </si>
  <si>
    <t>SERVICIOS POSTALES Y TELEGRAFICOS</t>
  </si>
  <si>
    <t>31801</t>
  </si>
  <si>
    <t>SERVICIO POSTAL</t>
  </si>
  <si>
    <t>ENVÍO DE CORESPONDENCIA A LOS AYUNTAMIENTOS</t>
  </si>
  <si>
    <t>ARRENDAMIENTO DE EDIFICIOS</t>
  </si>
  <si>
    <t>RENTA DE EDIFICIO DOS NIVELES CON 380.85 METROS2</t>
  </si>
  <si>
    <t>ARRENDAMIENTO DE MOBILIARIO</t>
  </si>
  <si>
    <t>RENTA DE TOLDO PARA ENTREGA DE INSUMOS Y APOYOS DE LOS PROGRAMAS</t>
  </si>
  <si>
    <t>RENTA DE TABLONES PARA ENTREGA DE INSUMOS Y APOYOS DE LOS PROGRAMAS</t>
  </si>
  <si>
    <t>RENTA DE SILLAS PARA ENTREGA DE INSUMOS Y APOYOS DE LOS PROGRAMAS</t>
  </si>
  <si>
    <t xml:space="preserve">OTROS ARRENDAMIENTOS </t>
  </si>
  <si>
    <t>SERVICIOS PROFESIONALES, CIENTÍFICOS Y TÉCNICOS INTEGRALES</t>
  </si>
  <si>
    <t>VUELO REDONDO EN AVIÓN DE LAS COMISIONES DE LA TITULAR DE LA SECRETARÍA CON DEPENDENCIAS FEDERALES</t>
  </si>
  <si>
    <t>TRASLADO DEL PERSONAL DE LA SECRETARÍA AL AYUNTAMIENTO DE</t>
  </si>
  <si>
    <t xml:space="preserve">PASAJES MARITIMOS, LACUSTRES Y FLUVIALES </t>
  </si>
  <si>
    <t>ACAPONETA</t>
  </si>
  <si>
    <t>TRASLADO REDONDO EN AUTOBUS DE PERSONAL DE LA SECRETARÍA A COMISIONES A LA CIUDAD DE MEXICO</t>
  </si>
  <si>
    <t>AHUACATLAN</t>
  </si>
  <si>
    <t>AMATLAN DE CAÑAS</t>
  </si>
  <si>
    <t>HUAJICORI</t>
  </si>
  <si>
    <t>IXTLAN DEL RIO</t>
  </si>
  <si>
    <t>JALA</t>
  </si>
  <si>
    <t>DEL NAYAR</t>
  </si>
  <si>
    <t>ROSAMORADA</t>
  </si>
  <si>
    <t>RUIZ</t>
  </si>
  <si>
    <t>SAN BLAS</t>
  </si>
  <si>
    <t>SAN PEDRO LAGUNILLAS</t>
  </si>
  <si>
    <t>SANTA MARIA DEL ORO</t>
  </si>
  <si>
    <t>SANTIAGO IXCUINTLA</t>
  </si>
  <si>
    <t>TECUALA</t>
  </si>
  <si>
    <t>TUXPAN</t>
  </si>
  <si>
    <t>LA YESCA</t>
  </si>
  <si>
    <t>TRASLADO EN LANCHA POR LA PRESA DE AGUAMILPA A COMUNIDADES INDIGENAS</t>
  </si>
  <si>
    <t xml:space="preserve">COMISIÓN DE LA SECRETARIA A LA CIUDAD DE MÉXICO </t>
  </si>
  <si>
    <t xml:space="preserve">COMISIÓN DEL PERSONAL A LA CIUDAD DE MÉXICO </t>
  </si>
  <si>
    <t>COMISIÓN DEL PERSONAL A LOS AYUNTAMIENTOS DEL EDO DE NAYARIT</t>
  </si>
  <si>
    <t>MANO DE OBRA DE PINTURA</t>
  </si>
  <si>
    <t>COORDINADORA GENERAL ADMINISTRATIVA</t>
  </si>
  <si>
    <t>LIC. OLIVIA CARDONA NUÑEZ</t>
  </si>
  <si>
    <t>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</si>
</sst>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0;[Red]0"/>
    <numFmt numFmtId="165" formatCode="0.00;[Red]0.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Times New Roman"/>
      <family val="1"/>
    </font>
    <font>
      <sz val="6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b/>
      <i/>
      <sz val="9"/>
      <name val="Arial"/>
      <family val="2"/>
    </font>
    <font>
      <b/>
      <i/>
      <sz val="10"/>
      <name val="Arial"/>
      <family val="2"/>
    </font>
    <font>
      <sz val="18"/>
      <color rgb="FF0F1111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2" fontId="0" fillId="0" borderId="0" xfId="0" applyNumberFormat="1"/>
    <xf numFmtId="4" fontId="7" fillId="0" borderId="0" xfId="0" applyNumberFormat="1" applyFont="1" applyBorder="1" applyAlignment="1">
      <alignment vertical="top" wrapText="1"/>
    </xf>
    <xf numFmtId="4" fontId="8" fillId="0" borderId="0" xfId="0" applyNumberFormat="1" applyFont="1" applyFill="1" applyBorder="1" applyAlignment="1">
      <alignment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justify" vertical="justify" wrapText="1"/>
    </xf>
    <xf numFmtId="0" fontId="6" fillId="0" borderId="2" xfId="0" applyFont="1" applyFill="1" applyBorder="1" applyAlignment="1">
      <alignment horizontal="justify" vertical="top" wrapText="1"/>
    </xf>
    <xf numFmtId="0" fontId="0" fillId="0" borderId="0" xfId="0" applyAlignment="1">
      <alignment horizontal="center"/>
    </xf>
    <xf numFmtId="164" fontId="6" fillId="0" borderId="3" xfId="0" applyNumberFormat="1" applyFont="1" applyBorder="1" applyAlignment="1">
      <alignment vertical="top" wrapText="1"/>
    </xf>
    <xf numFmtId="4" fontId="6" fillId="0" borderId="3" xfId="0" applyNumberFormat="1" applyFont="1" applyBorder="1" applyAlignment="1">
      <alignment vertical="top" wrapText="1"/>
    </xf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Font="1"/>
    <xf numFmtId="4" fontId="7" fillId="0" borderId="0" xfId="0" applyNumberFormat="1" applyFont="1" applyAlignment="1">
      <alignment vertical="top" wrapText="1"/>
    </xf>
    <xf numFmtId="4" fontId="8" fillId="0" borderId="0" xfId="0" applyNumberFormat="1" applyFont="1" applyAlignment="1">
      <alignment vertical="top" wrapText="1"/>
    </xf>
    <xf numFmtId="0" fontId="4" fillId="2" borderId="8" xfId="0" applyFont="1" applyFill="1" applyBorder="1" applyAlignment="1">
      <alignment horizontal="center" vertical="center" wrapText="1"/>
    </xf>
    <xf numFmtId="2" fontId="0" fillId="0" borderId="0" xfId="0" applyNumberFormat="1" applyBorder="1"/>
    <xf numFmtId="0" fontId="4" fillId="2" borderId="2" xfId="0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vertical="top" wrapText="1"/>
    </xf>
    <xf numFmtId="0" fontId="0" fillId="3" borderId="0" xfId="0" applyFill="1" applyAlignment="1">
      <alignment horizontal="right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top" wrapText="1"/>
    </xf>
    <xf numFmtId="44" fontId="10" fillId="0" borderId="0" xfId="1" applyFont="1" applyFill="1" applyBorder="1" applyAlignment="1">
      <alignment horizontal="right" vertical="top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right" vertical="top" wrapText="1"/>
    </xf>
    <xf numFmtId="164" fontId="6" fillId="0" borderId="0" xfId="0" applyNumberFormat="1" applyFont="1" applyBorder="1" applyAlignment="1">
      <alignment vertical="top" wrapText="1"/>
    </xf>
    <xf numFmtId="0" fontId="6" fillId="0" borderId="2" xfId="0" applyFont="1" applyFill="1" applyBorder="1" applyAlignment="1">
      <alignment wrapText="1"/>
    </xf>
    <xf numFmtId="3" fontId="6" fillId="0" borderId="6" xfId="0" applyNumberFormat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center" vertical="top" wrapText="1"/>
    </xf>
    <xf numFmtId="44" fontId="6" fillId="0" borderId="2" xfId="1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vertical="top" wrapText="1"/>
    </xf>
    <xf numFmtId="44" fontId="6" fillId="0" borderId="2" xfId="1" applyFont="1" applyFill="1" applyBorder="1" applyAlignment="1">
      <alignment horizontal="right" vertical="top" wrapText="1"/>
    </xf>
    <xf numFmtId="44" fontId="6" fillId="0" borderId="2" xfId="1" applyFont="1" applyFill="1" applyBorder="1" applyAlignment="1">
      <alignment vertical="top" wrapText="1"/>
    </xf>
    <xf numFmtId="164" fontId="6" fillId="0" borderId="9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/>
    <xf numFmtId="0" fontId="3" fillId="0" borderId="2" xfId="0" applyFont="1" applyFill="1" applyBorder="1" applyAlignment="1">
      <alignment horizontal="center" vertical="top" wrapText="1"/>
    </xf>
    <xf numFmtId="164" fontId="6" fillId="0" borderId="6" xfId="0" applyNumberFormat="1" applyFont="1" applyFill="1" applyBorder="1" applyAlignment="1">
      <alignment vertical="top" wrapText="1"/>
    </xf>
    <xf numFmtId="4" fontId="3" fillId="0" borderId="2" xfId="0" applyNumberFormat="1" applyFont="1" applyFill="1" applyBorder="1" applyAlignment="1">
      <alignment vertical="top" wrapText="1"/>
    </xf>
    <xf numFmtId="4" fontId="3" fillId="0" borderId="9" xfId="0" applyNumberFormat="1" applyFont="1" applyFill="1" applyBorder="1" applyAlignment="1">
      <alignment vertical="top" wrapText="1"/>
    </xf>
    <xf numFmtId="2" fontId="0" fillId="0" borderId="0" xfId="0" applyNumberFormat="1" applyFill="1"/>
    <xf numFmtId="2" fontId="0" fillId="0" borderId="0" xfId="0" applyNumberFormat="1" applyFont="1" applyFill="1"/>
    <xf numFmtId="164" fontId="6" fillId="0" borderId="10" xfId="0" applyNumberFormat="1" applyFont="1" applyFill="1" applyBorder="1" applyAlignment="1">
      <alignment vertical="top" wrapText="1"/>
    </xf>
    <xf numFmtId="0" fontId="6" fillId="0" borderId="9" xfId="0" applyFont="1" applyFill="1" applyBorder="1" applyAlignme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13" fillId="0" borderId="0" xfId="0" applyFont="1" applyAlignment="1">
      <alignment vertical="center" wrapText="1"/>
    </xf>
    <xf numFmtId="0" fontId="3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>
      <alignment vertical="center" wrapText="1"/>
    </xf>
    <xf numFmtId="44" fontId="4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top" wrapText="1"/>
    </xf>
    <xf numFmtId="0" fontId="12" fillId="0" borderId="2" xfId="0" applyFont="1" applyFill="1" applyBorder="1" applyAlignment="1">
      <alignment horizontal="right" vertical="top" wrapText="1"/>
    </xf>
    <xf numFmtId="0" fontId="11" fillId="0" borderId="2" xfId="0" applyFont="1" applyFill="1" applyBorder="1" applyAlignment="1">
      <alignment horizontal="justify" vertical="top" wrapText="1"/>
    </xf>
    <xf numFmtId="44" fontId="3" fillId="0" borderId="2" xfId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right" vertical="top" wrapText="1"/>
    </xf>
    <xf numFmtId="8" fontId="6" fillId="0" borderId="2" xfId="1" applyNumberFormat="1" applyFont="1" applyFill="1" applyBorder="1" applyAlignment="1">
      <alignment horizontal="right" vertical="top" wrapText="1"/>
    </xf>
    <xf numFmtId="49" fontId="6" fillId="0" borderId="9" xfId="0" applyNumberFormat="1" applyFont="1" applyFill="1" applyBorder="1" applyAlignment="1">
      <alignment horizontal="right" vertical="top" wrapText="1"/>
    </xf>
    <xf numFmtId="164" fontId="6" fillId="0" borderId="2" xfId="0" applyNumberFormat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justify" wrapText="1"/>
    </xf>
    <xf numFmtId="164" fontId="6" fillId="0" borderId="2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Fill="1" applyBorder="1" applyAlignment="1">
      <alignment horizontal="right" vertical="top" wrapText="1"/>
    </xf>
    <xf numFmtId="164" fontId="6" fillId="0" borderId="10" xfId="0" applyNumberFormat="1" applyFont="1" applyFill="1" applyBorder="1" applyAlignment="1">
      <alignment horizontal="right" vertical="top" wrapText="1"/>
    </xf>
    <xf numFmtId="164" fontId="6" fillId="0" borderId="9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center" wrapText="1"/>
    </xf>
    <xf numFmtId="44" fontId="6" fillId="0" borderId="2" xfId="1" applyFont="1" applyFill="1" applyBorder="1" applyAlignment="1">
      <alignment horizontal="center" wrapText="1"/>
    </xf>
    <xf numFmtId="164" fontId="6" fillId="0" borderId="2" xfId="0" applyNumberFormat="1" applyFont="1" applyFill="1" applyBorder="1" applyAlignment="1">
      <alignment wrapText="1"/>
    </xf>
    <xf numFmtId="44" fontId="6" fillId="0" borderId="2" xfId="1" applyFont="1" applyFill="1" applyBorder="1" applyAlignment="1">
      <alignment horizontal="right" wrapText="1"/>
    </xf>
    <xf numFmtId="44" fontId="6" fillId="0" borderId="2" xfId="1" applyFont="1" applyFill="1" applyBorder="1" applyAlignment="1">
      <alignment wrapText="1"/>
    </xf>
    <xf numFmtId="164" fontId="6" fillId="0" borderId="9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right" vertical="top" wrapText="1"/>
    </xf>
    <xf numFmtId="164" fontId="3" fillId="0" borderId="2" xfId="0" applyNumberFormat="1" applyFont="1" applyFill="1" applyBorder="1" applyAlignment="1">
      <alignment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164" fontId="3" fillId="0" borderId="9" xfId="0" applyNumberFormat="1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1" fontId="3" fillId="0" borderId="2" xfId="0" applyNumberFormat="1" applyFont="1" applyFill="1" applyBorder="1" applyAlignment="1">
      <alignment horizontal="center" vertical="top" wrapText="1"/>
    </xf>
    <xf numFmtId="164" fontId="3" fillId="0" borderId="6" xfId="0" applyNumberFormat="1" applyFont="1" applyFill="1" applyBorder="1" applyAlignment="1">
      <alignment horizontal="right" vertical="top" wrapText="1"/>
    </xf>
    <xf numFmtId="164" fontId="3" fillId="0" borderId="10" xfId="0" applyNumberFormat="1" applyFont="1" applyFill="1" applyBorder="1" applyAlignment="1">
      <alignment horizontal="right" vertical="top" wrapText="1"/>
    </xf>
    <xf numFmtId="164" fontId="3" fillId="0" borderId="6" xfId="0" applyNumberFormat="1" applyFont="1" applyFill="1" applyBorder="1" applyAlignment="1">
      <alignment vertical="top" wrapText="1"/>
    </xf>
    <xf numFmtId="4" fontId="3" fillId="0" borderId="6" xfId="0" applyNumberFormat="1" applyFont="1" applyFill="1" applyBorder="1" applyAlignment="1">
      <alignment vertical="top" wrapText="1"/>
    </xf>
    <xf numFmtId="4" fontId="3" fillId="0" borderId="10" xfId="0" applyNumberFormat="1" applyFont="1" applyFill="1" applyBorder="1" applyAlignment="1">
      <alignment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1" fontId="3" fillId="0" borderId="6" xfId="0" applyNumberFormat="1" applyFont="1" applyFill="1" applyBorder="1" applyAlignment="1">
      <alignment vertical="top" wrapText="1"/>
    </xf>
    <xf numFmtId="164" fontId="3" fillId="0" borderId="10" xfId="0" applyNumberFormat="1" applyFont="1" applyFill="1" applyBorder="1" applyAlignment="1">
      <alignment vertical="top" wrapText="1"/>
    </xf>
    <xf numFmtId="49" fontId="3" fillId="0" borderId="2" xfId="0" applyNumberFormat="1" applyFont="1" applyFill="1" applyBorder="1" applyAlignment="1">
      <alignment horizontal="right" vertical="top" wrapText="1"/>
    </xf>
    <xf numFmtId="0" fontId="6" fillId="0" borderId="7" xfId="0" applyFont="1" applyFill="1" applyBorder="1" applyAlignment="1">
      <alignment horizontal="right" vertical="top" wrapText="1"/>
    </xf>
    <xf numFmtId="0" fontId="0" fillId="0" borderId="2" xfId="0" applyFill="1" applyBorder="1"/>
    <xf numFmtId="0" fontId="6" fillId="0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justify"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right" vertical="top" wrapText="1"/>
    </xf>
    <xf numFmtId="0" fontId="3" fillId="0" borderId="7" xfId="0" applyFont="1" applyFill="1" applyBorder="1" applyAlignment="1">
      <alignment horizontal="justify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164" fontId="6" fillId="0" borderId="6" xfId="0" applyNumberFormat="1" applyFont="1" applyFill="1" applyBorder="1" applyAlignment="1">
      <alignment vertical="center" wrapText="1"/>
    </xf>
    <xf numFmtId="3" fontId="6" fillId="0" borderId="6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right" vertical="center" wrapText="1"/>
    </xf>
    <xf numFmtId="44" fontId="6" fillId="0" borderId="2" xfId="1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9" xfId="0" applyNumberFormat="1" applyFont="1" applyFill="1" applyBorder="1" applyAlignment="1">
      <alignment horizontal="right" vertical="top" wrapText="1"/>
    </xf>
    <xf numFmtId="164" fontId="6" fillId="0" borderId="6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justify" vertical="center" wrapText="1"/>
    </xf>
    <xf numFmtId="3" fontId="6" fillId="0" borderId="2" xfId="0" applyNumberFormat="1" applyFont="1" applyFill="1" applyBorder="1" applyAlignment="1">
      <alignment horizontal="right" vertical="top" wrapText="1"/>
    </xf>
    <xf numFmtId="0" fontId="9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justify" wrapText="1"/>
    </xf>
    <xf numFmtId="0" fontId="4" fillId="0" borderId="2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center" vertical="top" wrapText="1"/>
    </xf>
    <xf numFmtId="44" fontId="10" fillId="0" borderId="2" xfId="1" applyFont="1" applyFill="1" applyBorder="1" applyAlignment="1">
      <alignment horizontal="right" vertical="top" wrapText="1"/>
    </xf>
    <xf numFmtId="44" fontId="10" fillId="0" borderId="9" xfId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justify" vertical="justify" wrapText="1"/>
    </xf>
    <xf numFmtId="0" fontId="0" fillId="0" borderId="1" xfId="0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71"/>
  <sheetViews>
    <sheetView tabSelected="1" zoomScale="70" zoomScaleNormal="70" zoomScalePageLayoutView="90" workbookViewId="0">
      <pane ySplit="3" topLeftCell="A4" activePane="bottomLeft" state="frozen"/>
      <selection activeCell="D1" sqref="D1"/>
      <selection pane="bottomLeft" activeCell="C22" sqref="C22"/>
    </sheetView>
  </sheetViews>
  <sheetFormatPr baseColWidth="10" defaultColWidth="5" defaultRowHeight="17.25" customHeight="1" x14ac:dyDescent="0.2"/>
  <cols>
    <col min="1" max="1" width="11.85546875" customWidth="1"/>
    <col min="2" max="2" width="12.7109375" customWidth="1"/>
    <col min="3" max="3" width="54.7109375" style="7" customWidth="1"/>
    <col min="4" max="4" width="9.140625" style="6" customWidth="1"/>
    <col min="5" max="5" width="9.28515625" style="24" customWidth="1"/>
    <col min="6" max="6" width="10.42578125" style="9" customWidth="1"/>
    <col min="7" max="7" width="16.5703125" style="16" customWidth="1"/>
    <col min="8" max="8" width="6" customWidth="1"/>
    <col min="9" max="9" width="13" customWidth="1"/>
    <col min="10" max="10" width="7.28515625" customWidth="1"/>
    <col min="11" max="11" width="13.5703125" customWidth="1"/>
    <col min="12" max="12" width="7.5703125" customWidth="1"/>
    <col min="13" max="13" width="12.85546875" customWidth="1"/>
    <col min="14" max="14" width="5.85546875" customWidth="1"/>
    <col min="15" max="15" width="14.42578125" customWidth="1"/>
    <col min="16" max="16" width="8.42578125" customWidth="1"/>
    <col min="17" max="17" width="13.5703125" customWidth="1"/>
    <col min="18" max="18" width="6" customWidth="1"/>
    <col min="19" max="19" width="12.140625" customWidth="1"/>
    <col min="20" max="20" width="5.85546875" customWidth="1"/>
    <col min="21" max="21" width="11.7109375" customWidth="1"/>
    <col min="22" max="22" width="7.28515625" customWidth="1"/>
    <col min="23" max="23" width="10.5703125" customWidth="1"/>
    <col min="24" max="24" width="6.7109375" customWidth="1"/>
    <col min="25" max="25" width="10.7109375" customWidth="1"/>
    <col min="26" max="26" width="7.42578125" customWidth="1"/>
    <col min="27" max="27" width="10.7109375" customWidth="1"/>
    <col min="28" max="28" width="6.140625" customWidth="1"/>
    <col min="29" max="29" width="11.140625" customWidth="1"/>
    <col min="30" max="30" width="6.7109375" customWidth="1"/>
    <col min="31" max="31" width="12.140625" customWidth="1"/>
    <col min="32" max="32" width="15.85546875" customWidth="1"/>
  </cols>
  <sheetData>
    <row r="1" spans="1:32" ht="17.25" customHeight="1" x14ac:dyDescent="0.2">
      <c r="E1" s="28"/>
      <c r="F1" s="31"/>
      <c r="G1" s="31"/>
    </row>
    <row r="2" spans="1:32" ht="17.25" customHeight="1" thickBot="1" x14ac:dyDescent="0.25">
      <c r="B2" s="140" t="s">
        <v>483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</row>
    <row r="3" spans="1:32" s="2" customFormat="1" ht="53.25" customHeight="1" x14ac:dyDescent="0.2">
      <c r="B3" s="13" t="s">
        <v>0</v>
      </c>
      <c r="C3" s="14" t="s">
        <v>1</v>
      </c>
      <c r="D3" s="15" t="s">
        <v>2</v>
      </c>
      <c r="E3" s="15"/>
      <c r="F3" s="15" t="s">
        <v>3</v>
      </c>
      <c r="G3" s="15" t="s">
        <v>77</v>
      </c>
      <c r="H3" s="15" t="s">
        <v>4</v>
      </c>
      <c r="I3" s="15" t="s">
        <v>79</v>
      </c>
      <c r="J3" s="15" t="s">
        <v>5</v>
      </c>
      <c r="K3" s="15" t="s">
        <v>80</v>
      </c>
      <c r="L3" s="15" t="s">
        <v>6</v>
      </c>
      <c r="M3" s="15" t="s">
        <v>81</v>
      </c>
      <c r="N3" s="15" t="s">
        <v>7</v>
      </c>
      <c r="O3" s="15" t="s">
        <v>82</v>
      </c>
      <c r="P3" s="15" t="s">
        <v>8</v>
      </c>
      <c r="Q3" s="15" t="s">
        <v>83</v>
      </c>
      <c r="R3" s="15" t="s">
        <v>9</v>
      </c>
      <c r="S3" s="15" t="s">
        <v>84</v>
      </c>
      <c r="T3" s="15" t="s">
        <v>10</v>
      </c>
      <c r="U3" s="15" t="s">
        <v>85</v>
      </c>
      <c r="V3" s="15" t="s">
        <v>11</v>
      </c>
      <c r="W3" s="15" t="s">
        <v>86</v>
      </c>
      <c r="X3" s="15" t="s">
        <v>12</v>
      </c>
      <c r="Y3" s="15" t="s">
        <v>87</v>
      </c>
      <c r="Z3" s="15" t="s">
        <v>13</v>
      </c>
      <c r="AA3" s="15" t="s">
        <v>88</v>
      </c>
      <c r="AB3" s="15" t="s">
        <v>14</v>
      </c>
      <c r="AC3" s="15" t="s">
        <v>89</v>
      </c>
      <c r="AD3" s="20" t="s">
        <v>15</v>
      </c>
      <c r="AE3" s="22" t="s">
        <v>90</v>
      </c>
    </row>
    <row r="4" spans="1:32" ht="16.5" customHeight="1" x14ac:dyDescent="0.2">
      <c r="B4" s="60">
        <v>2000</v>
      </c>
      <c r="C4" s="61" t="s">
        <v>16</v>
      </c>
      <c r="D4" s="32"/>
      <c r="E4" s="32"/>
      <c r="F4" s="43"/>
      <c r="G4" s="43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6"/>
      <c r="AE4" s="45"/>
      <c r="AF4" s="3"/>
    </row>
    <row r="5" spans="1:32" ht="26.25" customHeight="1" x14ac:dyDescent="0.2">
      <c r="B5" s="62">
        <v>2100</v>
      </c>
      <c r="C5" s="63" t="s">
        <v>17</v>
      </c>
      <c r="D5" s="32"/>
      <c r="E5" s="32"/>
      <c r="F5" s="43"/>
      <c r="G5" s="43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6"/>
      <c r="AE5" s="45"/>
      <c r="AF5" s="3"/>
    </row>
    <row r="6" spans="1:32" ht="12" customHeight="1" x14ac:dyDescent="0.2">
      <c r="B6" s="64">
        <v>211</v>
      </c>
      <c r="C6" s="65" t="s">
        <v>243</v>
      </c>
      <c r="D6" s="32"/>
      <c r="E6" s="32"/>
      <c r="F6" s="43"/>
      <c r="G6" s="43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5"/>
      <c r="AF6" s="3"/>
    </row>
    <row r="7" spans="1:32" ht="12" customHeight="1" x14ac:dyDescent="0.2">
      <c r="B7" s="55">
        <v>21102</v>
      </c>
      <c r="C7" s="43" t="s">
        <v>67</v>
      </c>
      <c r="D7" s="32"/>
      <c r="E7" s="32"/>
      <c r="F7" s="43"/>
      <c r="G7" s="66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6"/>
      <c r="AE7" s="45"/>
      <c r="AF7" s="3"/>
    </row>
    <row r="8" spans="1:32" ht="12" customHeight="1" x14ac:dyDescent="0.2">
      <c r="A8">
        <v>189</v>
      </c>
      <c r="B8" s="52">
        <v>21102</v>
      </c>
      <c r="C8" s="8" t="s">
        <v>93</v>
      </c>
      <c r="D8" s="56">
        <v>25</v>
      </c>
      <c r="E8" s="56">
        <f>D8*A8</f>
        <v>4725</v>
      </c>
      <c r="F8" s="36" t="s">
        <v>19</v>
      </c>
      <c r="G8" s="37">
        <f>I8+K8++M8+O8+Q8+S8+U8+W8+Y8+AA8+AC8+AE8</f>
        <v>4725</v>
      </c>
      <c r="H8" s="67" t="s">
        <v>99</v>
      </c>
      <c r="I8" s="39">
        <f>H8*A8</f>
        <v>0</v>
      </c>
      <c r="J8" s="67">
        <v>0</v>
      </c>
      <c r="K8" s="67" t="s">
        <v>99</v>
      </c>
      <c r="L8" s="67">
        <v>0</v>
      </c>
      <c r="M8" s="67" t="s">
        <v>99</v>
      </c>
      <c r="N8" s="67" t="s">
        <v>99</v>
      </c>
      <c r="O8" s="39">
        <v>0</v>
      </c>
      <c r="P8" s="67" t="s">
        <v>99</v>
      </c>
      <c r="Q8" s="67" t="s">
        <v>99</v>
      </c>
      <c r="R8" s="67" t="s">
        <v>99</v>
      </c>
      <c r="S8" s="67" t="s">
        <v>99</v>
      </c>
      <c r="T8" s="67">
        <v>0</v>
      </c>
      <c r="U8" s="67" t="s">
        <v>99</v>
      </c>
      <c r="V8" s="67" t="s">
        <v>95</v>
      </c>
      <c r="W8" s="68">
        <v>4725</v>
      </c>
      <c r="X8" s="67" t="s">
        <v>99</v>
      </c>
      <c r="Y8" s="67" t="s">
        <v>99</v>
      </c>
      <c r="Z8" s="67" t="s">
        <v>99</v>
      </c>
      <c r="AA8" s="67" t="s">
        <v>99</v>
      </c>
      <c r="AB8" s="67">
        <v>0</v>
      </c>
      <c r="AC8" s="67" t="s">
        <v>99</v>
      </c>
      <c r="AD8" s="69" t="s">
        <v>99</v>
      </c>
      <c r="AE8" s="68">
        <v>0</v>
      </c>
      <c r="AF8" s="17"/>
    </row>
    <row r="9" spans="1:32" ht="12" customHeight="1" x14ac:dyDescent="0.2">
      <c r="A9">
        <v>28.5</v>
      </c>
      <c r="B9" s="52">
        <v>21102</v>
      </c>
      <c r="C9" s="8" t="s">
        <v>46</v>
      </c>
      <c r="D9" s="35">
        <f>60+27</f>
        <v>87</v>
      </c>
      <c r="E9" s="56">
        <f>D9*A9</f>
        <v>2479.5</v>
      </c>
      <c r="F9" s="36" t="s">
        <v>19</v>
      </c>
      <c r="G9" s="37">
        <f t="shared" ref="G9:G14" si="0">I9+K9++M9+O9+Q9+S9+U9+W9+Y9+AA9+AC9+AE9</f>
        <v>2052</v>
      </c>
      <c r="H9" s="44">
        <v>24</v>
      </c>
      <c r="I9" s="39">
        <f>H9*A9</f>
        <v>684</v>
      </c>
      <c r="J9" s="44">
        <v>0</v>
      </c>
      <c r="K9" s="39">
        <f>J9*A9</f>
        <v>0</v>
      </c>
      <c r="L9" s="44">
        <v>0</v>
      </c>
      <c r="M9" s="40">
        <f>L9*A9</f>
        <v>0</v>
      </c>
      <c r="N9" s="44">
        <v>24</v>
      </c>
      <c r="O9" s="39">
        <f>N9*A9</f>
        <v>684</v>
      </c>
      <c r="P9" s="44">
        <v>0</v>
      </c>
      <c r="Q9" s="40">
        <f>P9*A9</f>
        <v>0</v>
      </c>
      <c r="R9" s="44">
        <v>0</v>
      </c>
      <c r="S9" s="40">
        <f>R9*A9</f>
        <v>0</v>
      </c>
      <c r="T9" s="44">
        <v>0</v>
      </c>
      <c r="U9" s="40">
        <f>T9*A9</f>
        <v>0</v>
      </c>
      <c r="V9" s="44">
        <v>24</v>
      </c>
      <c r="W9" s="40">
        <f>V9*A9</f>
        <v>684</v>
      </c>
      <c r="X9" s="44">
        <v>0</v>
      </c>
      <c r="Y9" s="40">
        <f>X9*A9</f>
        <v>0</v>
      </c>
      <c r="Z9" s="44">
        <v>0</v>
      </c>
      <c r="AA9" s="40">
        <f>Z9*A9</f>
        <v>0</v>
      </c>
      <c r="AB9" s="44">
        <v>0</v>
      </c>
      <c r="AC9" s="40">
        <f>AB9*A9</f>
        <v>0</v>
      </c>
      <c r="AD9" s="49">
        <v>0</v>
      </c>
      <c r="AE9" s="40">
        <f>AD9*A9</f>
        <v>0</v>
      </c>
      <c r="AF9" s="3">
        <f>SUM(H9:AD9)</f>
        <v>2124</v>
      </c>
    </row>
    <row r="10" spans="1:32" ht="12" customHeight="1" x14ac:dyDescent="0.2">
      <c r="A10">
        <v>300</v>
      </c>
      <c r="B10" s="52">
        <v>21102</v>
      </c>
      <c r="C10" s="8" t="s">
        <v>94</v>
      </c>
      <c r="D10" s="70">
        <v>60</v>
      </c>
      <c r="E10" s="56">
        <f t="shared" ref="E10:E11" si="1">D10*A10</f>
        <v>18000</v>
      </c>
      <c r="F10" s="36" t="s">
        <v>18</v>
      </c>
      <c r="G10" s="37">
        <f>I10+K10++M10+O10+Q10+S10+U10+W10+Y10+AA10+AC10+AE10</f>
        <v>18000</v>
      </c>
      <c r="H10" s="38">
        <v>20</v>
      </c>
      <c r="I10" s="39">
        <f>H10*A10</f>
        <v>6000</v>
      </c>
      <c r="J10" s="38">
        <v>0</v>
      </c>
      <c r="K10" s="38">
        <v>0</v>
      </c>
      <c r="L10" s="38">
        <v>0</v>
      </c>
      <c r="M10" s="40"/>
      <c r="N10" s="38">
        <v>20</v>
      </c>
      <c r="O10" s="39">
        <f t="shared" ref="O10:O169" si="2">N10*A10</f>
        <v>6000</v>
      </c>
      <c r="P10" s="38">
        <v>0</v>
      </c>
      <c r="Q10" s="40">
        <f t="shared" ref="Q10:Q12" si="3">P10*A10</f>
        <v>0</v>
      </c>
      <c r="R10" s="38">
        <v>0</v>
      </c>
      <c r="S10" s="40">
        <f t="shared" ref="S10:S11" si="4">R10*A10</f>
        <v>0</v>
      </c>
      <c r="T10" s="38">
        <v>0</v>
      </c>
      <c r="U10" s="38">
        <v>0</v>
      </c>
      <c r="V10" s="38">
        <v>20</v>
      </c>
      <c r="W10" s="38">
        <f>V10*A10</f>
        <v>6000</v>
      </c>
      <c r="X10" s="38">
        <v>0</v>
      </c>
      <c r="Y10" s="40">
        <f>X10*A10</f>
        <v>0</v>
      </c>
      <c r="Z10" s="38">
        <v>0</v>
      </c>
      <c r="AA10" s="38">
        <v>0</v>
      </c>
      <c r="AB10" s="38">
        <v>0</v>
      </c>
      <c r="AC10" s="38">
        <v>0</v>
      </c>
      <c r="AD10" s="41">
        <v>0</v>
      </c>
      <c r="AE10" s="38">
        <v>0</v>
      </c>
      <c r="AF10" s="17"/>
    </row>
    <row r="11" spans="1:32" ht="12" customHeight="1" x14ac:dyDescent="0.2">
      <c r="A11">
        <v>25</v>
      </c>
      <c r="B11" s="52">
        <v>21102</v>
      </c>
      <c r="C11" s="8" t="s">
        <v>123</v>
      </c>
      <c r="D11" s="70">
        <v>36</v>
      </c>
      <c r="E11" s="56">
        <f t="shared" si="1"/>
        <v>900</v>
      </c>
      <c r="F11" s="36" t="s">
        <v>19</v>
      </c>
      <c r="G11" s="37">
        <f t="shared" si="0"/>
        <v>900</v>
      </c>
      <c r="H11" s="38">
        <v>12</v>
      </c>
      <c r="I11" s="39">
        <f t="shared" ref="I11:I169" si="5">H11*A11</f>
        <v>300</v>
      </c>
      <c r="J11" s="38">
        <v>0</v>
      </c>
      <c r="K11" s="38">
        <v>0</v>
      </c>
      <c r="L11" s="38">
        <v>0</v>
      </c>
      <c r="M11" s="40">
        <f t="shared" ref="M11:M169" si="6">L11*A11</f>
        <v>0</v>
      </c>
      <c r="N11" s="38">
        <v>12</v>
      </c>
      <c r="O11" s="39">
        <f t="shared" si="2"/>
        <v>300</v>
      </c>
      <c r="P11" s="38">
        <v>0</v>
      </c>
      <c r="Q11" s="40">
        <f t="shared" si="3"/>
        <v>0</v>
      </c>
      <c r="R11" s="38">
        <v>0</v>
      </c>
      <c r="S11" s="40">
        <f t="shared" si="4"/>
        <v>0</v>
      </c>
      <c r="T11" s="38">
        <v>0</v>
      </c>
      <c r="U11" s="40">
        <f>T11*A11</f>
        <v>0</v>
      </c>
      <c r="V11" s="38">
        <v>12</v>
      </c>
      <c r="W11" s="38">
        <f>V11*A11</f>
        <v>300</v>
      </c>
      <c r="X11" s="38">
        <v>0</v>
      </c>
      <c r="Y11" s="40">
        <f t="shared" ref="Y11:Y169" si="7">X11*A11</f>
        <v>0</v>
      </c>
      <c r="Z11" s="38">
        <v>0</v>
      </c>
      <c r="AA11" s="38">
        <v>0</v>
      </c>
      <c r="AB11" s="38">
        <v>0</v>
      </c>
      <c r="AC11" s="38">
        <v>0</v>
      </c>
      <c r="AD11" s="41">
        <v>0</v>
      </c>
      <c r="AE11" s="38">
        <v>0</v>
      </c>
      <c r="AF11" s="17"/>
    </row>
    <row r="12" spans="1:32" ht="12" customHeight="1" x14ac:dyDescent="0.2">
      <c r="A12">
        <v>48.66</v>
      </c>
      <c r="B12" s="52">
        <v>21102</v>
      </c>
      <c r="C12" s="8" t="s">
        <v>124</v>
      </c>
      <c r="D12" s="70">
        <v>36</v>
      </c>
      <c r="E12" s="56">
        <f t="shared" ref="E12:E78" si="8">D12*A12</f>
        <v>1751.7599999999998</v>
      </c>
      <c r="F12" s="36" t="s">
        <v>19</v>
      </c>
      <c r="G12" s="37">
        <f t="shared" si="0"/>
        <v>1167.8399999999999</v>
      </c>
      <c r="H12" s="38">
        <v>12</v>
      </c>
      <c r="I12" s="39">
        <f t="shared" si="5"/>
        <v>583.91999999999996</v>
      </c>
      <c r="J12" s="38">
        <v>0</v>
      </c>
      <c r="K12" s="38">
        <v>0</v>
      </c>
      <c r="L12" s="38">
        <v>0</v>
      </c>
      <c r="M12" s="40">
        <f t="shared" si="6"/>
        <v>0</v>
      </c>
      <c r="N12" s="38">
        <v>12</v>
      </c>
      <c r="O12" s="39">
        <f t="shared" si="2"/>
        <v>583.91999999999996</v>
      </c>
      <c r="P12" s="38">
        <v>0</v>
      </c>
      <c r="Q12" s="40">
        <f t="shared" si="3"/>
        <v>0</v>
      </c>
      <c r="R12" s="38">
        <v>0</v>
      </c>
      <c r="S12" s="40">
        <f t="shared" ref="S12:S169" si="9">R12*A12</f>
        <v>0</v>
      </c>
      <c r="T12" s="38">
        <v>0</v>
      </c>
      <c r="U12" s="40">
        <f t="shared" ref="U12:U169" si="10">T12*A12</f>
        <v>0</v>
      </c>
      <c r="V12" s="38">
        <v>12</v>
      </c>
      <c r="W12" s="38">
        <v>0</v>
      </c>
      <c r="X12" s="38">
        <v>0</v>
      </c>
      <c r="Y12" s="40">
        <f t="shared" si="7"/>
        <v>0</v>
      </c>
      <c r="Z12" s="38">
        <v>0</v>
      </c>
      <c r="AA12" s="38">
        <v>0</v>
      </c>
      <c r="AB12" s="38">
        <v>0</v>
      </c>
      <c r="AC12" s="38">
        <v>0</v>
      </c>
      <c r="AD12" s="41">
        <v>0</v>
      </c>
      <c r="AE12" s="38">
        <v>0</v>
      </c>
      <c r="AF12" s="17"/>
    </row>
    <row r="13" spans="1:32" ht="12" customHeight="1" x14ac:dyDescent="0.2">
      <c r="A13">
        <v>103.47</v>
      </c>
      <c r="B13" s="52">
        <v>21102</v>
      </c>
      <c r="C13" s="8" t="s">
        <v>115</v>
      </c>
      <c r="D13" s="70">
        <v>24</v>
      </c>
      <c r="E13" s="56">
        <f t="shared" si="8"/>
        <v>2483.2799999999997</v>
      </c>
      <c r="F13" s="36" t="s">
        <v>19</v>
      </c>
      <c r="G13" s="37">
        <f t="shared" si="0"/>
        <v>1862.4599999999998</v>
      </c>
      <c r="H13" s="38">
        <v>12</v>
      </c>
      <c r="I13" s="39">
        <f t="shared" si="5"/>
        <v>1241.6399999999999</v>
      </c>
      <c r="J13" s="38">
        <v>0</v>
      </c>
      <c r="K13" s="38">
        <v>0</v>
      </c>
      <c r="L13" s="38">
        <v>0</v>
      </c>
      <c r="M13" s="40">
        <f t="shared" si="6"/>
        <v>0</v>
      </c>
      <c r="N13" s="38">
        <v>6</v>
      </c>
      <c r="O13" s="39">
        <f t="shared" si="2"/>
        <v>620.81999999999994</v>
      </c>
      <c r="P13" s="38">
        <v>0</v>
      </c>
      <c r="Q13" s="40">
        <f t="shared" ref="Q13:Q169" si="11">P13*A13</f>
        <v>0</v>
      </c>
      <c r="R13" s="38">
        <v>0</v>
      </c>
      <c r="S13" s="40">
        <f t="shared" si="9"/>
        <v>0</v>
      </c>
      <c r="T13" s="38">
        <v>0</v>
      </c>
      <c r="U13" s="40">
        <f t="shared" si="10"/>
        <v>0</v>
      </c>
      <c r="V13" s="38">
        <v>6</v>
      </c>
      <c r="W13" s="38">
        <v>0</v>
      </c>
      <c r="X13" s="38">
        <v>0</v>
      </c>
      <c r="Y13" s="40">
        <f t="shared" si="7"/>
        <v>0</v>
      </c>
      <c r="Z13" s="38">
        <v>0</v>
      </c>
      <c r="AA13" s="38">
        <v>0</v>
      </c>
      <c r="AB13" s="38">
        <v>0</v>
      </c>
      <c r="AC13" s="38">
        <v>0</v>
      </c>
      <c r="AD13" s="41">
        <v>0</v>
      </c>
      <c r="AE13" s="38">
        <v>0</v>
      </c>
      <c r="AF13" s="17"/>
    </row>
    <row r="14" spans="1:32" ht="12" customHeight="1" x14ac:dyDescent="0.2">
      <c r="A14">
        <v>97.92</v>
      </c>
      <c r="B14" s="52">
        <v>21102</v>
      </c>
      <c r="C14" s="8" t="s">
        <v>96</v>
      </c>
      <c r="D14" s="70">
        <v>60</v>
      </c>
      <c r="E14" s="56">
        <f>D14*A14</f>
        <v>5875.2</v>
      </c>
      <c r="F14" s="36" t="s">
        <v>40</v>
      </c>
      <c r="G14" s="37">
        <f t="shared" si="0"/>
        <v>5875.2000000000007</v>
      </c>
      <c r="H14" s="38">
        <v>20</v>
      </c>
      <c r="I14" s="39">
        <f t="shared" si="5"/>
        <v>1958.4</v>
      </c>
      <c r="J14" s="38">
        <v>0</v>
      </c>
      <c r="K14" s="39">
        <f>J14*A14</f>
        <v>0</v>
      </c>
      <c r="L14" s="38">
        <v>0</v>
      </c>
      <c r="M14" s="40">
        <f t="shared" si="6"/>
        <v>0</v>
      </c>
      <c r="N14" s="38">
        <v>20</v>
      </c>
      <c r="O14" s="39">
        <f t="shared" si="2"/>
        <v>1958.4</v>
      </c>
      <c r="P14" s="38">
        <v>0</v>
      </c>
      <c r="Q14" s="40">
        <f t="shared" si="11"/>
        <v>0</v>
      </c>
      <c r="R14" s="38">
        <v>0</v>
      </c>
      <c r="S14" s="40">
        <f t="shared" si="9"/>
        <v>0</v>
      </c>
      <c r="T14" s="38">
        <v>0</v>
      </c>
      <c r="U14" s="40">
        <f t="shared" si="10"/>
        <v>0</v>
      </c>
      <c r="V14" s="38">
        <v>20</v>
      </c>
      <c r="W14" s="40">
        <f>V14*A14</f>
        <v>1958.4</v>
      </c>
      <c r="X14" s="38">
        <v>0</v>
      </c>
      <c r="Y14" s="40">
        <f t="shared" si="7"/>
        <v>0</v>
      </c>
      <c r="Z14" s="38">
        <v>0</v>
      </c>
      <c r="AA14" s="40">
        <f>Z14*A14</f>
        <v>0</v>
      </c>
      <c r="AB14" s="38">
        <v>0</v>
      </c>
      <c r="AC14" s="40">
        <f>AB14*A14</f>
        <v>0</v>
      </c>
      <c r="AD14" s="41">
        <v>0</v>
      </c>
      <c r="AE14" s="40">
        <f>AD14*A14</f>
        <v>0</v>
      </c>
      <c r="AF14" s="23">
        <f>AE14*B14</f>
        <v>0</v>
      </c>
    </row>
    <row r="15" spans="1:32" ht="12" customHeight="1" x14ac:dyDescent="0.2">
      <c r="A15">
        <v>97.92</v>
      </c>
      <c r="B15" s="52">
        <v>21102</v>
      </c>
      <c r="C15" s="8" t="s">
        <v>97</v>
      </c>
      <c r="D15" s="70">
        <v>12</v>
      </c>
      <c r="E15" s="56">
        <f t="shared" si="8"/>
        <v>1175.04</v>
      </c>
      <c r="F15" s="36" t="s">
        <v>40</v>
      </c>
      <c r="G15" s="37">
        <f t="shared" ref="G15:G169" si="12">I15+K15+M15+O15+Q15+S15+U15+W15+Y15+AA15+AC15+AE15</f>
        <v>1175.04</v>
      </c>
      <c r="H15" s="38">
        <v>4</v>
      </c>
      <c r="I15" s="39">
        <f t="shared" si="5"/>
        <v>391.68</v>
      </c>
      <c r="J15" s="38">
        <v>0</v>
      </c>
      <c r="K15" s="39">
        <f t="shared" ref="K15:K169" si="13">J15*A15</f>
        <v>0</v>
      </c>
      <c r="L15" s="38">
        <v>0</v>
      </c>
      <c r="M15" s="40">
        <f t="shared" si="6"/>
        <v>0</v>
      </c>
      <c r="N15" s="38">
        <v>4</v>
      </c>
      <c r="O15" s="39">
        <f t="shared" si="2"/>
        <v>391.68</v>
      </c>
      <c r="P15" s="38">
        <v>0</v>
      </c>
      <c r="Q15" s="40">
        <f t="shared" si="11"/>
        <v>0</v>
      </c>
      <c r="R15" s="38">
        <v>0</v>
      </c>
      <c r="S15" s="40">
        <f t="shared" si="9"/>
        <v>0</v>
      </c>
      <c r="T15" s="38">
        <v>0</v>
      </c>
      <c r="U15" s="40">
        <f t="shared" si="10"/>
        <v>0</v>
      </c>
      <c r="V15" s="38">
        <v>4</v>
      </c>
      <c r="W15" s="40">
        <f t="shared" ref="W15:W169" si="14">V15*A15</f>
        <v>391.68</v>
      </c>
      <c r="X15" s="38">
        <v>0</v>
      </c>
      <c r="Y15" s="40">
        <f t="shared" si="7"/>
        <v>0</v>
      </c>
      <c r="Z15" s="38">
        <v>0</v>
      </c>
      <c r="AA15" s="40">
        <f t="shared" ref="AA15:AA169" si="15">Z15*A15</f>
        <v>0</v>
      </c>
      <c r="AB15" s="38">
        <v>0</v>
      </c>
      <c r="AC15" s="40">
        <f t="shared" ref="AC15:AC169" si="16">AB15*A15</f>
        <v>0</v>
      </c>
      <c r="AD15" s="41">
        <v>0</v>
      </c>
      <c r="AE15" s="40">
        <f t="shared" ref="AE15:AE169" si="17">AD15*A15</f>
        <v>0</v>
      </c>
      <c r="AF15" s="17"/>
    </row>
    <row r="16" spans="1:32" ht="12" customHeight="1" x14ac:dyDescent="0.2">
      <c r="A16">
        <v>266.85000000000002</v>
      </c>
      <c r="B16" s="52">
        <v>21102</v>
      </c>
      <c r="C16" s="8" t="s">
        <v>160</v>
      </c>
      <c r="D16" s="70">
        <v>3</v>
      </c>
      <c r="E16" s="56">
        <f t="shared" si="8"/>
        <v>800.55000000000007</v>
      </c>
      <c r="F16" s="36" t="s">
        <v>40</v>
      </c>
      <c r="G16" s="37">
        <f t="shared" si="12"/>
        <v>800.55000000000007</v>
      </c>
      <c r="H16" s="38">
        <v>1</v>
      </c>
      <c r="I16" s="39">
        <f t="shared" si="5"/>
        <v>266.85000000000002</v>
      </c>
      <c r="J16" s="38">
        <v>0</v>
      </c>
      <c r="K16" s="39">
        <f t="shared" si="13"/>
        <v>0</v>
      </c>
      <c r="L16" s="38">
        <v>0</v>
      </c>
      <c r="M16" s="40">
        <f t="shared" si="6"/>
        <v>0</v>
      </c>
      <c r="N16" s="38">
        <v>1</v>
      </c>
      <c r="O16" s="39">
        <f t="shared" si="2"/>
        <v>266.85000000000002</v>
      </c>
      <c r="P16" s="38">
        <v>0</v>
      </c>
      <c r="Q16" s="40">
        <f t="shared" si="11"/>
        <v>0</v>
      </c>
      <c r="R16" s="38">
        <v>0</v>
      </c>
      <c r="S16" s="40">
        <f t="shared" si="9"/>
        <v>0</v>
      </c>
      <c r="T16" s="38">
        <v>0</v>
      </c>
      <c r="U16" s="40">
        <f t="shared" si="10"/>
        <v>0</v>
      </c>
      <c r="V16" s="38">
        <v>1</v>
      </c>
      <c r="W16" s="40">
        <f t="shared" si="14"/>
        <v>266.85000000000002</v>
      </c>
      <c r="X16" s="38">
        <v>0</v>
      </c>
      <c r="Y16" s="40">
        <f t="shared" si="7"/>
        <v>0</v>
      </c>
      <c r="Z16" s="38">
        <v>0</v>
      </c>
      <c r="AA16" s="40">
        <f t="shared" si="15"/>
        <v>0</v>
      </c>
      <c r="AB16" s="38">
        <v>0</v>
      </c>
      <c r="AC16" s="40">
        <f t="shared" si="16"/>
        <v>0</v>
      </c>
      <c r="AD16" s="41">
        <v>0</v>
      </c>
      <c r="AE16" s="40">
        <f t="shared" si="17"/>
        <v>0</v>
      </c>
      <c r="AF16" s="17"/>
    </row>
    <row r="17" spans="1:32" ht="12" customHeight="1" x14ac:dyDescent="0.2">
      <c r="A17">
        <v>266.85000000000002</v>
      </c>
      <c r="B17" s="52">
        <v>21102</v>
      </c>
      <c r="C17" s="8" t="s">
        <v>161</v>
      </c>
      <c r="D17" s="70">
        <v>3</v>
      </c>
      <c r="E17" s="56">
        <f t="shared" ref="E17" si="18">D17*A17</f>
        <v>800.55000000000007</v>
      </c>
      <c r="F17" s="36" t="s">
        <v>40</v>
      </c>
      <c r="G17" s="37">
        <f t="shared" ref="G17" si="19">I17+K17+M17+O17+Q17+S17+U17+W17+Y17+AA17+AC17+AE17</f>
        <v>800.55000000000007</v>
      </c>
      <c r="H17" s="38">
        <v>1</v>
      </c>
      <c r="I17" s="39">
        <f t="shared" ref="I17" si="20">H17*A17</f>
        <v>266.85000000000002</v>
      </c>
      <c r="J17" s="38">
        <v>0</v>
      </c>
      <c r="K17" s="39">
        <f t="shared" ref="K17" si="21">J17*A17</f>
        <v>0</v>
      </c>
      <c r="L17" s="38">
        <v>0</v>
      </c>
      <c r="M17" s="40">
        <f t="shared" ref="M17" si="22">L17*A17</f>
        <v>0</v>
      </c>
      <c r="N17" s="38">
        <v>1</v>
      </c>
      <c r="O17" s="39">
        <f t="shared" ref="O17" si="23">N17*A17</f>
        <v>266.85000000000002</v>
      </c>
      <c r="P17" s="38">
        <v>0</v>
      </c>
      <c r="Q17" s="40">
        <f t="shared" ref="Q17" si="24">P17*A17</f>
        <v>0</v>
      </c>
      <c r="R17" s="38">
        <v>0</v>
      </c>
      <c r="S17" s="40">
        <f t="shared" ref="S17" si="25">R17*A17</f>
        <v>0</v>
      </c>
      <c r="T17" s="38">
        <v>0</v>
      </c>
      <c r="U17" s="40">
        <f t="shared" ref="U17" si="26">T17*A17</f>
        <v>0</v>
      </c>
      <c r="V17" s="38">
        <v>1</v>
      </c>
      <c r="W17" s="40">
        <f t="shared" ref="W17" si="27">V17*A17</f>
        <v>266.85000000000002</v>
      </c>
      <c r="X17" s="38">
        <v>0</v>
      </c>
      <c r="Y17" s="40">
        <f t="shared" ref="Y17" si="28">X17*A17</f>
        <v>0</v>
      </c>
      <c r="Z17" s="38">
        <v>0</v>
      </c>
      <c r="AA17" s="40">
        <f t="shared" ref="AA17" si="29">Z17*A17</f>
        <v>0</v>
      </c>
      <c r="AB17" s="38">
        <v>0</v>
      </c>
      <c r="AC17" s="40">
        <f t="shared" ref="AC17" si="30">AB17*A17</f>
        <v>0</v>
      </c>
      <c r="AD17" s="41">
        <v>0</v>
      </c>
      <c r="AE17" s="40">
        <f t="shared" ref="AE17" si="31">AD17*A17</f>
        <v>0</v>
      </c>
      <c r="AF17" s="17"/>
    </row>
    <row r="18" spans="1:32" ht="12" customHeight="1" x14ac:dyDescent="0.2">
      <c r="A18">
        <v>6</v>
      </c>
      <c r="B18" s="52">
        <v>21102</v>
      </c>
      <c r="C18" s="8" t="s">
        <v>136</v>
      </c>
      <c r="D18" s="70">
        <v>300</v>
      </c>
      <c r="E18" s="56">
        <f t="shared" si="8"/>
        <v>1800</v>
      </c>
      <c r="F18" s="36" t="s">
        <v>19</v>
      </c>
      <c r="G18" s="37">
        <f t="shared" si="12"/>
        <v>1800</v>
      </c>
      <c r="H18" s="38">
        <v>120</v>
      </c>
      <c r="I18" s="39">
        <f t="shared" si="5"/>
        <v>720</v>
      </c>
      <c r="J18" s="38">
        <v>0</v>
      </c>
      <c r="K18" s="39">
        <f t="shared" si="13"/>
        <v>0</v>
      </c>
      <c r="L18" s="38">
        <v>0</v>
      </c>
      <c r="M18" s="40">
        <f t="shared" si="6"/>
        <v>0</v>
      </c>
      <c r="N18" s="38">
        <v>100</v>
      </c>
      <c r="O18" s="39">
        <f t="shared" si="2"/>
        <v>600</v>
      </c>
      <c r="P18" s="38">
        <v>0</v>
      </c>
      <c r="Q18" s="40">
        <f t="shared" si="11"/>
        <v>0</v>
      </c>
      <c r="R18" s="38">
        <v>0</v>
      </c>
      <c r="S18" s="40">
        <f t="shared" si="9"/>
        <v>0</v>
      </c>
      <c r="T18" s="38">
        <v>0</v>
      </c>
      <c r="U18" s="40">
        <f t="shared" si="10"/>
        <v>0</v>
      </c>
      <c r="V18" s="38">
        <v>80</v>
      </c>
      <c r="W18" s="40">
        <f t="shared" si="14"/>
        <v>480</v>
      </c>
      <c r="X18" s="38">
        <v>0</v>
      </c>
      <c r="Y18" s="40">
        <f t="shared" si="7"/>
        <v>0</v>
      </c>
      <c r="Z18" s="38">
        <v>0</v>
      </c>
      <c r="AA18" s="40">
        <f t="shared" si="15"/>
        <v>0</v>
      </c>
      <c r="AB18" s="38">
        <v>0</v>
      </c>
      <c r="AC18" s="40">
        <f t="shared" si="16"/>
        <v>0</v>
      </c>
      <c r="AD18" s="41">
        <v>0</v>
      </c>
      <c r="AE18" s="40">
        <f t="shared" si="17"/>
        <v>0</v>
      </c>
      <c r="AF18" s="17"/>
    </row>
    <row r="19" spans="1:32" ht="12" customHeight="1" x14ac:dyDescent="0.2">
      <c r="A19">
        <v>4</v>
      </c>
      <c r="B19" s="52">
        <v>21102</v>
      </c>
      <c r="C19" s="8" t="s">
        <v>38</v>
      </c>
      <c r="D19" s="70">
        <v>36</v>
      </c>
      <c r="E19" s="56">
        <f t="shared" si="8"/>
        <v>144</v>
      </c>
      <c r="F19" s="36" t="s">
        <v>40</v>
      </c>
      <c r="G19" s="37">
        <f t="shared" si="12"/>
        <v>144</v>
      </c>
      <c r="H19" s="38">
        <v>12</v>
      </c>
      <c r="I19" s="39">
        <f t="shared" si="5"/>
        <v>48</v>
      </c>
      <c r="J19" s="38">
        <v>0</v>
      </c>
      <c r="K19" s="39">
        <f t="shared" si="13"/>
        <v>0</v>
      </c>
      <c r="L19" s="38">
        <v>0</v>
      </c>
      <c r="M19" s="40">
        <f t="shared" si="6"/>
        <v>0</v>
      </c>
      <c r="N19" s="38">
        <v>12</v>
      </c>
      <c r="O19" s="39">
        <f t="shared" si="2"/>
        <v>48</v>
      </c>
      <c r="P19" s="38">
        <v>0</v>
      </c>
      <c r="Q19" s="40">
        <f t="shared" si="11"/>
        <v>0</v>
      </c>
      <c r="R19" s="38">
        <v>0</v>
      </c>
      <c r="S19" s="40">
        <f t="shared" si="9"/>
        <v>0</v>
      </c>
      <c r="T19" s="38">
        <v>0</v>
      </c>
      <c r="U19" s="40">
        <f t="shared" si="10"/>
        <v>0</v>
      </c>
      <c r="V19" s="38">
        <v>12</v>
      </c>
      <c r="W19" s="40">
        <f t="shared" si="14"/>
        <v>48</v>
      </c>
      <c r="X19" s="38">
        <v>0</v>
      </c>
      <c r="Y19" s="40">
        <f t="shared" si="7"/>
        <v>0</v>
      </c>
      <c r="Z19" s="38">
        <v>0</v>
      </c>
      <c r="AA19" s="40">
        <f t="shared" si="15"/>
        <v>0</v>
      </c>
      <c r="AB19" s="38">
        <v>0</v>
      </c>
      <c r="AC19" s="40">
        <f t="shared" si="16"/>
        <v>0</v>
      </c>
      <c r="AD19" s="41">
        <v>0</v>
      </c>
      <c r="AE19" s="40">
        <f t="shared" si="17"/>
        <v>0</v>
      </c>
      <c r="AF19" s="17"/>
    </row>
    <row r="20" spans="1:32" ht="12" customHeight="1" x14ac:dyDescent="0.2">
      <c r="A20">
        <v>120</v>
      </c>
      <c r="B20" s="52">
        <v>21102</v>
      </c>
      <c r="C20" s="8" t="s">
        <v>98</v>
      </c>
      <c r="D20" s="70">
        <v>6</v>
      </c>
      <c r="E20" s="56">
        <f t="shared" si="8"/>
        <v>720</v>
      </c>
      <c r="F20" s="36" t="s">
        <v>40</v>
      </c>
      <c r="G20" s="37">
        <f t="shared" si="12"/>
        <v>720</v>
      </c>
      <c r="H20" s="38">
        <v>2</v>
      </c>
      <c r="I20" s="39">
        <f t="shared" si="5"/>
        <v>240</v>
      </c>
      <c r="J20" s="38">
        <v>0</v>
      </c>
      <c r="K20" s="39">
        <f t="shared" si="13"/>
        <v>0</v>
      </c>
      <c r="L20" s="38">
        <v>0</v>
      </c>
      <c r="M20" s="40">
        <f t="shared" si="6"/>
        <v>0</v>
      </c>
      <c r="N20" s="38">
        <v>2</v>
      </c>
      <c r="O20" s="39">
        <f t="shared" si="2"/>
        <v>240</v>
      </c>
      <c r="P20" s="38">
        <v>0</v>
      </c>
      <c r="Q20" s="40">
        <f t="shared" si="11"/>
        <v>0</v>
      </c>
      <c r="R20" s="38">
        <v>0</v>
      </c>
      <c r="S20" s="40">
        <f t="shared" si="9"/>
        <v>0</v>
      </c>
      <c r="T20" s="38">
        <v>0</v>
      </c>
      <c r="U20" s="40">
        <f t="shared" si="10"/>
        <v>0</v>
      </c>
      <c r="V20" s="38">
        <v>2</v>
      </c>
      <c r="W20" s="40">
        <f t="shared" si="14"/>
        <v>240</v>
      </c>
      <c r="X20" s="38">
        <v>0</v>
      </c>
      <c r="Y20" s="40">
        <f t="shared" si="7"/>
        <v>0</v>
      </c>
      <c r="Z20" s="38">
        <v>0</v>
      </c>
      <c r="AA20" s="40">
        <f t="shared" si="15"/>
        <v>0</v>
      </c>
      <c r="AB20" s="38">
        <v>0</v>
      </c>
      <c r="AC20" s="40">
        <f t="shared" si="16"/>
        <v>0</v>
      </c>
      <c r="AD20" s="41">
        <v>0</v>
      </c>
      <c r="AE20" s="40">
        <f t="shared" si="17"/>
        <v>0</v>
      </c>
      <c r="AF20" s="17"/>
    </row>
    <row r="21" spans="1:32" ht="12" customHeight="1" x14ac:dyDescent="0.2">
      <c r="A21">
        <v>25</v>
      </c>
      <c r="B21" s="52">
        <v>21102</v>
      </c>
      <c r="C21" s="8" t="s">
        <v>100</v>
      </c>
      <c r="D21" s="70">
        <v>6</v>
      </c>
      <c r="E21" s="56">
        <f t="shared" si="8"/>
        <v>150</v>
      </c>
      <c r="F21" s="36" t="s">
        <v>19</v>
      </c>
      <c r="G21" s="37">
        <f t="shared" si="12"/>
        <v>150</v>
      </c>
      <c r="H21" s="38">
        <v>2</v>
      </c>
      <c r="I21" s="39">
        <f t="shared" si="5"/>
        <v>50</v>
      </c>
      <c r="J21" s="38">
        <v>0</v>
      </c>
      <c r="K21" s="39">
        <f t="shared" si="13"/>
        <v>0</v>
      </c>
      <c r="L21" s="38">
        <v>0</v>
      </c>
      <c r="M21" s="40">
        <f t="shared" si="6"/>
        <v>0</v>
      </c>
      <c r="N21" s="38">
        <v>2</v>
      </c>
      <c r="O21" s="39">
        <f t="shared" si="2"/>
        <v>50</v>
      </c>
      <c r="P21" s="38">
        <v>0</v>
      </c>
      <c r="Q21" s="40">
        <f t="shared" si="11"/>
        <v>0</v>
      </c>
      <c r="R21" s="38">
        <v>0</v>
      </c>
      <c r="S21" s="40">
        <f t="shared" si="9"/>
        <v>0</v>
      </c>
      <c r="T21" s="38">
        <v>0</v>
      </c>
      <c r="U21" s="40">
        <f t="shared" si="10"/>
        <v>0</v>
      </c>
      <c r="V21" s="38">
        <v>2</v>
      </c>
      <c r="W21" s="40">
        <f t="shared" si="14"/>
        <v>50</v>
      </c>
      <c r="X21" s="38">
        <v>0</v>
      </c>
      <c r="Y21" s="40">
        <f t="shared" si="7"/>
        <v>0</v>
      </c>
      <c r="Z21" s="38">
        <v>0</v>
      </c>
      <c r="AA21" s="40">
        <f t="shared" si="15"/>
        <v>0</v>
      </c>
      <c r="AB21" s="38">
        <v>0</v>
      </c>
      <c r="AC21" s="40">
        <f t="shared" si="16"/>
        <v>0</v>
      </c>
      <c r="AD21" s="41">
        <v>0</v>
      </c>
      <c r="AE21" s="40">
        <f t="shared" si="17"/>
        <v>0</v>
      </c>
      <c r="AF21" s="17"/>
    </row>
    <row r="22" spans="1:32" ht="12" customHeight="1" x14ac:dyDescent="0.2">
      <c r="A22">
        <v>50</v>
      </c>
      <c r="B22" s="52">
        <v>21102</v>
      </c>
      <c r="C22" s="8" t="s">
        <v>122</v>
      </c>
      <c r="D22" s="70">
        <v>37</v>
      </c>
      <c r="E22" s="56">
        <f t="shared" si="8"/>
        <v>1850</v>
      </c>
      <c r="F22" s="36" t="s">
        <v>40</v>
      </c>
      <c r="G22" s="37">
        <f t="shared" si="12"/>
        <v>1850</v>
      </c>
      <c r="H22" s="38">
        <v>15</v>
      </c>
      <c r="I22" s="39">
        <f t="shared" si="5"/>
        <v>750</v>
      </c>
      <c r="J22" s="38">
        <v>0</v>
      </c>
      <c r="K22" s="39">
        <f t="shared" si="13"/>
        <v>0</v>
      </c>
      <c r="L22" s="38">
        <v>0</v>
      </c>
      <c r="M22" s="40">
        <f t="shared" si="6"/>
        <v>0</v>
      </c>
      <c r="N22" s="38">
        <v>10</v>
      </c>
      <c r="O22" s="39">
        <f t="shared" si="2"/>
        <v>500</v>
      </c>
      <c r="P22" s="38">
        <v>0</v>
      </c>
      <c r="Q22" s="40">
        <f t="shared" si="11"/>
        <v>0</v>
      </c>
      <c r="R22" s="38">
        <v>0</v>
      </c>
      <c r="S22" s="40">
        <f t="shared" si="9"/>
        <v>0</v>
      </c>
      <c r="T22" s="38">
        <v>0</v>
      </c>
      <c r="U22" s="40">
        <f t="shared" si="10"/>
        <v>0</v>
      </c>
      <c r="V22" s="38">
        <v>12</v>
      </c>
      <c r="W22" s="40">
        <f t="shared" si="14"/>
        <v>600</v>
      </c>
      <c r="X22" s="38">
        <v>0</v>
      </c>
      <c r="Y22" s="40">
        <f t="shared" si="7"/>
        <v>0</v>
      </c>
      <c r="Z22" s="38">
        <v>0</v>
      </c>
      <c r="AA22" s="40">
        <f t="shared" si="15"/>
        <v>0</v>
      </c>
      <c r="AB22" s="38">
        <v>0</v>
      </c>
      <c r="AC22" s="40">
        <f t="shared" si="16"/>
        <v>0</v>
      </c>
      <c r="AD22" s="41">
        <v>0</v>
      </c>
      <c r="AE22" s="40">
        <f t="shared" si="17"/>
        <v>0</v>
      </c>
      <c r="AF22" s="17"/>
    </row>
    <row r="23" spans="1:32" ht="12" customHeight="1" x14ac:dyDescent="0.2">
      <c r="A23">
        <v>70</v>
      </c>
      <c r="B23" s="52">
        <v>21102</v>
      </c>
      <c r="C23" s="8" t="s">
        <v>101</v>
      </c>
      <c r="D23" s="70">
        <f>H23+J23+L23+N23+P23+R23+T23+V23+X23+Z23+AB23+AD23</f>
        <v>55</v>
      </c>
      <c r="E23" s="56">
        <f>D23*A23</f>
        <v>3850</v>
      </c>
      <c r="F23" s="36" t="s">
        <v>19</v>
      </c>
      <c r="G23" s="37">
        <f>I23+K23+M23+O23+Q23+S23+U23+W23+Y23+AA23+AC23+AE23</f>
        <v>3850</v>
      </c>
      <c r="H23" s="38">
        <v>25</v>
      </c>
      <c r="I23" s="39">
        <f t="shared" si="5"/>
        <v>1750</v>
      </c>
      <c r="J23" s="38"/>
      <c r="K23" s="39">
        <f t="shared" si="13"/>
        <v>0</v>
      </c>
      <c r="L23" s="38"/>
      <c r="M23" s="40">
        <f t="shared" si="6"/>
        <v>0</v>
      </c>
      <c r="N23" s="38">
        <v>15</v>
      </c>
      <c r="O23" s="39">
        <f t="shared" si="2"/>
        <v>1050</v>
      </c>
      <c r="P23" s="38"/>
      <c r="Q23" s="40">
        <f t="shared" si="11"/>
        <v>0</v>
      </c>
      <c r="R23" s="38">
        <v>0</v>
      </c>
      <c r="S23" s="40">
        <f t="shared" si="9"/>
        <v>0</v>
      </c>
      <c r="T23" s="38">
        <v>0</v>
      </c>
      <c r="U23" s="40">
        <f t="shared" si="10"/>
        <v>0</v>
      </c>
      <c r="V23" s="38">
        <v>0</v>
      </c>
      <c r="W23" s="40">
        <f t="shared" si="14"/>
        <v>0</v>
      </c>
      <c r="X23" s="38">
        <v>0</v>
      </c>
      <c r="Y23" s="40">
        <f t="shared" si="7"/>
        <v>0</v>
      </c>
      <c r="Z23" s="38">
        <v>0</v>
      </c>
      <c r="AA23" s="40">
        <f t="shared" si="15"/>
        <v>0</v>
      </c>
      <c r="AB23" s="38">
        <v>0</v>
      </c>
      <c r="AC23" s="40">
        <f t="shared" si="16"/>
        <v>0</v>
      </c>
      <c r="AD23" s="41">
        <v>15</v>
      </c>
      <c r="AE23" s="40">
        <f t="shared" si="17"/>
        <v>1050</v>
      </c>
      <c r="AF23" s="17"/>
    </row>
    <row r="24" spans="1:32" ht="12" customHeight="1" x14ac:dyDescent="0.2">
      <c r="A24">
        <v>110</v>
      </c>
      <c r="B24" s="52">
        <v>21102</v>
      </c>
      <c r="C24" s="8" t="s">
        <v>102</v>
      </c>
      <c r="D24" s="70">
        <f t="shared" ref="D24:D36" si="32">H24+J24+L24+N24+P24+R24+T24+V24+X24+Z24+AB24+AD24</f>
        <v>49</v>
      </c>
      <c r="E24" s="56">
        <f t="shared" si="8"/>
        <v>5390</v>
      </c>
      <c r="F24" s="36" t="s">
        <v>19</v>
      </c>
      <c r="G24" s="37">
        <f t="shared" si="12"/>
        <v>5390</v>
      </c>
      <c r="H24" s="38">
        <v>25</v>
      </c>
      <c r="I24" s="39">
        <f t="shared" si="5"/>
        <v>2750</v>
      </c>
      <c r="J24" s="38">
        <v>0</v>
      </c>
      <c r="K24" s="39">
        <f t="shared" si="13"/>
        <v>0</v>
      </c>
      <c r="L24" s="38">
        <v>0</v>
      </c>
      <c r="M24" s="40">
        <f t="shared" si="6"/>
        <v>0</v>
      </c>
      <c r="N24" s="38">
        <v>12</v>
      </c>
      <c r="O24" s="39">
        <f t="shared" si="2"/>
        <v>1320</v>
      </c>
      <c r="P24" s="38">
        <v>0</v>
      </c>
      <c r="Q24" s="40">
        <f t="shared" si="11"/>
        <v>0</v>
      </c>
      <c r="R24" s="38">
        <v>0</v>
      </c>
      <c r="S24" s="40">
        <f t="shared" si="9"/>
        <v>0</v>
      </c>
      <c r="T24" s="38">
        <v>0</v>
      </c>
      <c r="U24" s="40">
        <f t="shared" si="10"/>
        <v>0</v>
      </c>
      <c r="V24" s="38">
        <v>12</v>
      </c>
      <c r="W24" s="40">
        <f t="shared" si="14"/>
        <v>1320</v>
      </c>
      <c r="X24" s="38">
        <v>0</v>
      </c>
      <c r="Y24" s="40">
        <f t="shared" si="7"/>
        <v>0</v>
      </c>
      <c r="Z24" s="38">
        <v>0</v>
      </c>
      <c r="AA24" s="40">
        <f t="shared" si="15"/>
        <v>0</v>
      </c>
      <c r="AB24" s="38">
        <v>0</v>
      </c>
      <c r="AC24" s="40">
        <f t="shared" si="16"/>
        <v>0</v>
      </c>
      <c r="AD24" s="41">
        <v>0</v>
      </c>
      <c r="AE24" s="40">
        <f t="shared" si="17"/>
        <v>0</v>
      </c>
      <c r="AF24" s="17"/>
    </row>
    <row r="25" spans="1:32" ht="12" customHeight="1" x14ac:dyDescent="0.2">
      <c r="A25">
        <v>30</v>
      </c>
      <c r="B25" s="52">
        <v>21102</v>
      </c>
      <c r="C25" s="8" t="s">
        <v>110</v>
      </c>
      <c r="D25" s="70">
        <f t="shared" si="32"/>
        <v>75</v>
      </c>
      <c r="E25" s="56">
        <f t="shared" si="8"/>
        <v>2250</v>
      </c>
      <c r="F25" s="36" t="s">
        <v>40</v>
      </c>
      <c r="G25" s="37">
        <f t="shared" si="12"/>
        <v>2250</v>
      </c>
      <c r="H25" s="38">
        <v>25</v>
      </c>
      <c r="I25" s="39">
        <f t="shared" si="5"/>
        <v>750</v>
      </c>
      <c r="J25" s="38">
        <v>0</v>
      </c>
      <c r="K25" s="39">
        <f t="shared" si="13"/>
        <v>0</v>
      </c>
      <c r="L25" s="38">
        <v>0</v>
      </c>
      <c r="M25" s="40">
        <f t="shared" si="6"/>
        <v>0</v>
      </c>
      <c r="N25" s="38">
        <v>25</v>
      </c>
      <c r="O25" s="39">
        <f t="shared" si="2"/>
        <v>750</v>
      </c>
      <c r="P25" s="38">
        <v>0</v>
      </c>
      <c r="Q25" s="40">
        <f t="shared" si="11"/>
        <v>0</v>
      </c>
      <c r="R25" s="38">
        <v>0</v>
      </c>
      <c r="S25" s="40">
        <f t="shared" si="9"/>
        <v>0</v>
      </c>
      <c r="T25" s="38">
        <v>0</v>
      </c>
      <c r="U25" s="40">
        <f t="shared" si="10"/>
        <v>0</v>
      </c>
      <c r="V25" s="38">
        <v>25</v>
      </c>
      <c r="W25" s="40">
        <f t="shared" si="14"/>
        <v>750</v>
      </c>
      <c r="X25" s="38">
        <v>0</v>
      </c>
      <c r="Y25" s="40">
        <f t="shared" si="7"/>
        <v>0</v>
      </c>
      <c r="Z25" s="38">
        <v>0</v>
      </c>
      <c r="AA25" s="40">
        <f t="shared" si="15"/>
        <v>0</v>
      </c>
      <c r="AB25" s="38">
        <v>0</v>
      </c>
      <c r="AC25" s="40">
        <f t="shared" si="16"/>
        <v>0</v>
      </c>
      <c r="AD25" s="41">
        <v>0</v>
      </c>
      <c r="AE25" s="40">
        <f t="shared" si="17"/>
        <v>0</v>
      </c>
      <c r="AF25" s="17"/>
    </row>
    <row r="26" spans="1:32" ht="12" customHeight="1" x14ac:dyDescent="0.2">
      <c r="A26">
        <v>50</v>
      </c>
      <c r="B26" s="52">
        <v>21102</v>
      </c>
      <c r="C26" s="8" t="s">
        <v>109</v>
      </c>
      <c r="D26" s="70">
        <f t="shared" si="32"/>
        <v>36</v>
      </c>
      <c r="E26" s="56">
        <f t="shared" si="8"/>
        <v>1800</v>
      </c>
      <c r="F26" s="36" t="s">
        <v>40</v>
      </c>
      <c r="G26" s="37">
        <f t="shared" si="12"/>
        <v>1800</v>
      </c>
      <c r="H26" s="38">
        <v>12</v>
      </c>
      <c r="I26" s="39">
        <f t="shared" si="5"/>
        <v>600</v>
      </c>
      <c r="J26" s="38">
        <v>0</v>
      </c>
      <c r="K26" s="39">
        <f t="shared" si="13"/>
        <v>0</v>
      </c>
      <c r="L26" s="38">
        <v>0</v>
      </c>
      <c r="M26" s="40">
        <f t="shared" si="6"/>
        <v>0</v>
      </c>
      <c r="N26" s="38">
        <v>12</v>
      </c>
      <c r="O26" s="39">
        <f t="shared" si="2"/>
        <v>600</v>
      </c>
      <c r="P26" s="38">
        <v>0</v>
      </c>
      <c r="Q26" s="40">
        <f t="shared" si="11"/>
        <v>0</v>
      </c>
      <c r="R26" s="38">
        <v>0</v>
      </c>
      <c r="S26" s="40">
        <f t="shared" si="9"/>
        <v>0</v>
      </c>
      <c r="T26" s="38">
        <v>0</v>
      </c>
      <c r="U26" s="40">
        <f t="shared" si="10"/>
        <v>0</v>
      </c>
      <c r="V26" s="38">
        <v>12</v>
      </c>
      <c r="W26" s="40">
        <f t="shared" si="14"/>
        <v>600</v>
      </c>
      <c r="X26" s="38">
        <v>0</v>
      </c>
      <c r="Y26" s="40">
        <f t="shared" si="7"/>
        <v>0</v>
      </c>
      <c r="Z26" s="38">
        <v>0</v>
      </c>
      <c r="AA26" s="40">
        <f t="shared" si="15"/>
        <v>0</v>
      </c>
      <c r="AB26" s="38">
        <v>0</v>
      </c>
      <c r="AC26" s="40">
        <f t="shared" si="16"/>
        <v>0</v>
      </c>
      <c r="AD26" s="41">
        <v>0</v>
      </c>
      <c r="AE26" s="40">
        <f t="shared" si="17"/>
        <v>0</v>
      </c>
      <c r="AF26" s="17"/>
    </row>
    <row r="27" spans="1:32" ht="12" customHeight="1" x14ac:dyDescent="0.2">
      <c r="A27">
        <v>47</v>
      </c>
      <c r="B27" s="52">
        <v>21102</v>
      </c>
      <c r="C27" s="8" t="s">
        <v>112</v>
      </c>
      <c r="D27" s="70">
        <f t="shared" si="32"/>
        <v>36</v>
      </c>
      <c r="E27" s="56">
        <f t="shared" si="8"/>
        <v>1692</v>
      </c>
      <c r="F27" s="36" t="s">
        <v>40</v>
      </c>
      <c r="G27" s="37">
        <f t="shared" si="12"/>
        <v>1692</v>
      </c>
      <c r="H27" s="38">
        <v>12</v>
      </c>
      <c r="I27" s="39">
        <f t="shared" si="5"/>
        <v>564</v>
      </c>
      <c r="J27" s="38">
        <v>0</v>
      </c>
      <c r="K27" s="39">
        <f t="shared" si="13"/>
        <v>0</v>
      </c>
      <c r="L27" s="38">
        <v>0</v>
      </c>
      <c r="M27" s="40">
        <f t="shared" si="6"/>
        <v>0</v>
      </c>
      <c r="N27" s="38">
        <v>12</v>
      </c>
      <c r="O27" s="39">
        <f t="shared" si="2"/>
        <v>564</v>
      </c>
      <c r="P27" s="38">
        <v>0</v>
      </c>
      <c r="Q27" s="40">
        <f t="shared" si="11"/>
        <v>0</v>
      </c>
      <c r="R27" s="38">
        <v>0</v>
      </c>
      <c r="S27" s="40">
        <f t="shared" si="9"/>
        <v>0</v>
      </c>
      <c r="T27" s="38">
        <v>0</v>
      </c>
      <c r="U27" s="40">
        <f t="shared" si="10"/>
        <v>0</v>
      </c>
      <c r="V27" s="38">
        <v>12</v>
      </c>
      <c r="W27" s="40">
        <f t="shared" si="14"/>
        <v>564</v>
      </c>
      <c r="X27" s="38">
        <v>0</v>
      </c>
      <c r="Y27" s="40">
        <f t="shared" si="7"/>
        <v>0</v>
      </c>
      <c r="Z27" s="38">
        <v>0</v>
      </c>
      <c r="AA27" s="40">
        <f t="shared" si="15"/>
        <v>0</v>
      </c>
      <c r="AB27" s="38">
        <v>0</v>
      </c>
      <c r="AC27" s="40">
        <f t="shared" si="16"/>
        <v>0</v>
      </c>
      <c r="AD27" s="41">
        <v>0</v>
      </c>
      <c r="AE27" s="40">
        <f t="shared" si="17"/>
        <v>0</v>
      </c>
      <c r="AF27" s="17"/>
    </row>
    <row r="28" spans="1:32" ht="12" customHeight="1" x14ac:dyDescent="0.2">
      <c r="A28">
        <v>15</v>
      </c>
      <c r="B28" s="52">
        <v>21102</v>
      </c>
      <c r="C28" s="8" t="s">
        <v>113</v>
      </c>
      <c r="D28" s="70">
        <f t="shared" si="32"/>
        <v>36</v>
      </c>
      <c r="E28" s="56">
        <f t="shared" si="8"/>
        <v>540</v>
      </c>
      <c r="F28" s="36" t="s">
        <v>19</v>
      </c>
      <c r="G28" s="37">
        <f t="shared" si="12"/>
        <v>540</v>
      </c>
      <c r="H28" s="38">
        <v>12</v>
      </c>
      <c r="I28" s="39">
        <f t="shared" si="5"/>
        <v>180</v>
      </c>
      <c r="J28" s="38">
        <v>0</v>
      </c>
      <c r="K28" s="39">
        <f t="shared" si="13"/>
        <v>0</v>
      </c>
      <c r="L28" s="38">
        <v>0</v>
      </c>
      <c r="M28" s="40">
        <f t="shared" si="6"/>
        <v>0</v>
      </c>
      <c r="N28" s="38">
        <v>12</v>
      </c>
      <c r="O28" s="39">
        <f t="shared" si="2"/>
        <v>180</v>
      </c>
      <c r="P28" s="38">
        <v>0</v>
      </c>
      <c r="Q28" s="40">
        <f t="shared" si="11"/>
        <v>0</v>
      </c>
      <c r="R28" s="38">
        <v>0</v>
      </c>
      <c r="S28" s="40">
        <f t="shared" si="9"/>
        <v>0</v>
      </c>
      <c r="T28" s="38">
        <v>0</v>
      </c>
      <c r="U28" s="40">
        <f t="shared" si="10"/>
        <v>0</v>
      </c>
      <c r="V28" s="38">
        <v>12</v>
      </c>
      <c r="W28" s="40">
        <f t="shared" si="14"/>
        <v>180</v>
      </c>
      <c r="X28" s="38">
        <v>0</v>
      </c>
      <c r="Y28" s="40">
        <f t="shared" si="7"/>
        <v>0</v>
      </c>
      <c r="Z28" s="38">
        <v>0</v>
      </c>
      <c r="AA28" s="40">
        <f t="shared" si="15"/>
        <v>0</v>
      </c>
      <c r="AB28" s="38">
        <v>0</v>
      </c>
      <c r="AC28" s="40">
        <f t="shared" si="16"/>
        <v>0</v>
      </c>
      <c r="AD28" s="41">
        <v>0</v>
      </c>
      <c r="AE28" s="40">
        <f t="shared" si="17"/>
        <v>0</v>
      </c>
      <c r="AF28" s="17"/>
    </row>
    <row r="29" spans="1:32" ht="12" customHeight="1" x14ac:dyDescent="0.2">
      <c r="A29">
        <v>15</v>
      </c>
      <c r="B29" s="52">
        <v>21102</v>
      </c>
      <c r="C29" s="8" t="s">
        <v>114</v>
      </c>
      <c r="D29" s="70">
        <f t="shared" si="32"/>
        <v>36</v>
      </c>
      <c r="E29" s="56">
        <f t="shared" si="8"/>
        <v>540</v>
      </c>
      <c r="F29" s="36" t="s">
        <v>19</v>
      </c>
      <c r="G29" s="37">
        <f t="shared" si="12"/>
        <v>540</v>
      </c>
      <c r="H29" s="38">
        <v>12</v>
      </c>
      <c r="I29" s="39">
        <f t="shared" si="5"/>
        <v>180</v>
      </c>
      <c r="J29" s="38">
        <v>0</v>
      </c>
      <c r="K29" s="39">
        <f t="shared" si="13"/>
        <v>0</v>
      </c>
      <c r="L29" s="38">
        <v>0</v>
      </c>
      <c r="M29" s="40">
        <f t="shared" si="6"/>
        <v>0</v>
      </c>
      <c r="N29" s="38">
        <v>12</v>
      </c>
      <c r="O29" s="39">
        <f t="shared" si="2"/>
        <v>180</v>
      </c>
      <c r="P29" s="38">
        <v>0</v>
      </c>
      <c r="Q29" s="40">
        <f t="shared" si="11"/>
        <v>0</v>
      </c>
      <c r="R29" s="38">
        <v>0</v>
      </c>
      <c r="S29" s="40">
        <f t="shared" si="9"/>
        <v>0</v>
      </c>
      <c r="T29" s="38">
        <v>0</v>
      </c>
      <c r="U29" s="40">
        <f t="shared" si="10"/>
        <v>0</v>
      </c>
      <c r="V29" s="38">
        <v>12</v>
      </c>
      <c r="W29" s="40">
        <f t="shared" si="14"/>
        <v>180</v>
      </c>
      <c r="X29" s="38">
        <v>0</v>
      </c>
      <c r="Y29" s="40">
        <f t="shared" si="7"/>
        <v>0</v>
      </c>
      <c r="Z29" s="38">
        <v>0</v>
      </c>
      <c r="AA29" s="40">
        <f t="shared" si="15"/>
        <v>0</v>
      </c>
      <c r="AB29" s="38">
        <v>0</v>
      </c>
      <c r="AC29" s="40">
        <f t="shared" si="16"/>
        <v>0</v>
      </c>
      <c r="AD29" s="41">
        <v>0</v>
      </c>
      <c r="AE29" s="40">
        <f t="shared" si="17"/>
        <v>0</v>
      </c>
      <c r="AF29" s="17"/>
    </row>
    <row r="30" spans="1:32" ht="12" customHeight="1" x14ac:dyDescent="0.2">
      <c r="A30">
        <v>715</v>
      </c>
      <c r="B30" s="52">
        <v>21102</v>
      </c>
      <c r="C30" s="8" t="s">
        <v>116</v>
      </c>
      <c r="D30" s="70">
        <v>2</v>
      </c>
      <c r="E30" s="56">
        <f t="shared" si="8"/>
        <v>1430</v>
      </c>
      <c r="F30" s="36" t="s">
        <v>19</v>
      </c>
      <c r="G30" s="37">
        <f t="shared" si="12"/>
        <v>715</v>
      </c>
      <c r="H30" s="38">
        <v>1</v>
      </c>
      <c r="I30" s="39">
        <f t="shared" si="5"/>
        <v>715</v>
      </c>
      <c r="J30" s="38">
        <v>0</v>
      </c>
      <c r="K30" s="39">
        <f t="shared" si="13"/>
        <v>0</v>
      </c>
      <c r="L30" s="38">
        <v>0</v>
      </c>
      <c r="M30" s="40">
        <f t="shared" si="6"/>
        <v>0</v>
      </c>
      <c r="N30" s="38">
        <v>0</v>
      </c>
      <c r="O30" s="39">
        <f t="shared" si="2"/>
        <v>0</v>
      </c>
      <c r="P30" s="38">
        <v>0</v>
      </c>
      <c r="Q30" s="40">
        <f t="shared" si="11"/>
        <v>0</v>
      </c>
      <c r="R30" s="38">
        <v>0</v>
      </c>
      <c r="S30" s="40">
        <f t="shared" si="9"/>
        <v>0</v>
      </c>
      <c r="T30" s="38">
        <v>0</v>
      </c>
      <c r="U30" s="40">
        <f t="shared" si="10"/>
        <v>0</v>
      </c>
      <c r="V30" s="38">
        <v>0</v>
      </c>
      <c r="W30" s="40">
        <f t="shared" si="14"/>
        <v>0</v>
      </c>
      <c r="X30" s="38">
        <v>0</v>
      </c>
      <c r="Y30" s="40">
        <f t="shared" si="7"/>
        <v>0</v>
      </c>
      <c r="Z30" s="38">
        <v>0</v>
      </c>
      <c r="AA30" s="40">
        <f t="shared" si="15"/>
        <v>0</v>
      </c>
      <c r="AB30" s="38">
        <v>0</v>
      </c>
      <c r="AC30" s="40">
        <f t="shared" si="16"/>
        <v>0</v>
      </c>
      <c r="AD30" s="41">
        <v>0</v>
      </c>
      <c r="AE30" s="40">
        <f t="shared" si="17"/>
        <v>0</v>
      </c>
      <c r="AF30" s="17"/>
    </row>
    <row r="31" spans="1:32" ht="12" customHeight="1" x14ac:dyDescent="0.2">
      <c r="A31">
        <v>29</v>
      </c>
      <c r="B31" s="52">
        <v>21102</v>
      </c>
      <c r="C31" s="8" t="s">
        <v>149</v>
      </c>
      <c r="D31" s="70">
        <f t="shared" ref="D31" si="33">H31+J31+L31+N31+P31+R31+T31+V31+X31+Z31+AB31+AD31</f>
        <v>60</v>
      </c>
      <c r="E31" s="56">
        <f t="shared" ref="E31" si="34">D31*A31</f>
        <v>1740</v>
      </c>
      <c r="F31" s="36" t="s">
        <v>19</v>
      </c>
      <c r="G31" s="37">
        <f t="shared" si="12"/>
        <v>1740</v>
      </c>
      <c r="H31" s="38">
        <v>25</v>
      </c>
      <c r="I31" s="39">
        <f t="shared" ref="I31" si="35">H31*A31</f>
        <v>725</v>
      </c>
      <c r="J31" s="38">
        <v>0</v>
      </c>
      <c r="K31" s="39">
        <f t="shared" ref="K31" si="36">J31*A31</f>
        <v>0</v>
      </c>
      <c r="L31" s="38">
        <v>0</v>
      </c>
      <c r="M31" s="40">
        <f t="shared" ref="M31" si="37">L31*A31</f>
        <v>0</v>
      </c>
      <c r="N31" s="38">
        <v>20</v>
      </c>
      <c r="O31" s="39">
        <f t="shared" ref="O31" si="38">N31*A31</f>
        <v>580</v>
      </c>
      <c r="P31" s="38">
        <v>0</v>
      </c>
      <c r="Q31" s="40">
        <f t="shared" ref="Q31" si="39">P31*A31</f>
        <v>0</v>
      </c>
      <c r="R31" s="38">
        <v>0</v>
      </c>
      <c r="S31" s="40">
        <f t="shared" ref="S31" si="40">R31*A31</f>
        <v>0</v>
      </c>
      <c r="T31" s="38">
        <v>0</v>
      </c>
      <c r="U31" s="40">
        <f>T31*A31</f>
        <v>0</v>
      </c>
      <c r="V31" s="38">
        <v>15</v>
      </c>
      <c r="W31" s="40">
        <f t="shared" ref="W31" si="41">V31*A31</f>
        <v>435</v>
      </c>
      <c r="X31" s="38">
        <v>0</v>
      </c>
      <c r="Y31" s="40">
        <f t="shared" ref="Y31" si="42">X31*A31</f>
        <v>0</v>
      </c>
      <c r="Z31" s="38">
        <v>0</v>
      </c>
      <c r="AA31" s="40">
        <f t="shared" ref="AA31" si="43">Z31*A31</f>
        <v>0</v>
      </c>
      <c r="AB31" s="38">
        <v>0</v>
      </c>
      <c r="AC31" s="40">
        <f t="shared" ref="AC31" si="44">AB31*A31</f>
        <v>0</v>
      </c>
      <c r="AD31" s="41">
        <v>0</v>
      </c>
      <c r="AE31" s="40">
        <f t="shared" ref="AE31" si="45">AD31*A31</f>
        <v>0</v>
      </c>
      <c r="AF31" s="17"/>
    </row>
    <row r="32" spans="1:32" ht="12" customHeight="1" x14ac:dyDescent="0.2">
      <c r="A32">
        <v>10</v>
      </c>
      <c r="B32" s="52">
        <v>21102</v>
      </c>
      <c r="C32" s="8" t="s">
        <v>152</v>
      </c>
      <c r="D32" s="70">
        <f t="shared" ref="D32:D35" si="46">H32+J32+L32+N32+P32+R32+T32+V32+X32+Z32+AB32+AD32</f>
        <v>12</v>
      </c>
      <c r="E32" s="56">
        <f t="shared" ref="E32:E35" si="47">D32*A32</f>
        <v>120</v>
      </c>
      <c r="F32" s="36" t="s">
        <v>19</v>
      </c>
      <c r="G32" s="37">
        <f t="shared" si="12"/>
        <v>120</v>
      </c>
      <c r="H32" s="38">
        <v>12</v>
      </c>
      <c r="I32" s="39">
        <f t="shared" ref="I32:I35" si="48">H32*A32</f>
        <v>120</v>
      </c>
      <c r="J32" s="38">
        <v>0</v>
      </c>
      <c r="K32" s="39">
        <f t="shared" ref="K32:K35" si="49">J32*A32</f>
        <v>0</v>
      </c>
      <c r="L32" s="38">
        <v>0</v>
      </c>
      <c r="M32" s="40">
        <f t="shared" ref="M32:M35" si="50">L32*A32</f>
        <v>0</v>
      </c>
      <c r="N32" s="38">
        <v>0</v>
      </c>
      <c r="O32" s="39">
        <f t="shared" ref="O32:O35" si="51">N32*A32</f>
        <v>0</v>
      </c>
      <c r="P32" s="38">
        <v>0</v>
      </c>
      <c r="Q32" s="40">
        <f t="shared" ref="Q32:Q35" si="52">P32*A32</f>
        <v>0</v>
      </c>
      <c r="R32" s="38">
        <v>0</v>
      </c>
      <c r="S32" s="40">
        <f t="shared" ref="S32:S35" si="53">R32*A32</f>
        <v>0</v>
      </c>
      <c r="T32" s="38">
        <v>0</v>
      </c>
      <c r="U32" s="40">
        <f t="shared" ref="U32:U35" si="54">T32*A32</f>
        <v>0</v>
      </c>
      <c r="V32" s="38">
        <v>0</v>
      </c>
      <c r="W32" s="40">
        <f t="shared" ref="W32:W35" si="55">V32*A32</f>
        <v>0</v>
      </c>
      <c r="X32" s="38">
        <v>0</v>
      </c>
      <c r="Y32" s="40">
        <f t="shared" ref="Y32:Y35" si="56">X32*A32</f>
        <v>0</v>
      </c>
      <c r="Z32" s="38">
        <v>0</v>
      </c>
      <c r="AA32" s="40">
        <f t="shared" ref="AA32:AA35" si="57">Z32*A32</f>
        <v>0</v>
      </c>
      <c r="AB32" s="38">
        <v>0</v>
      </c>
      <c r="AC32" s="40">
        <f>AB32*A32</f>
        <v>0</v>
      </c>
      <c r="AD32" s="41">
        <v>0</v>
      </c>
      <c r="AE32" s="40">
        <f t="shared" ref="AE32:AE35" si="58">AD32*A32</f>
        <v>0</v>
      </c>
      <c r="AF32" s="17"/>
    </row>
    <row r="33" spans="1:32" ht="12" customHeight="1" x14ac:dyDescent="0.2">
      <c r="A33">
        <v>25</v>
      </c>
      <c r="B33" s="52">
        <v>21102</v>
      </c>
      <c r="C33" s="8" t="s">
        <v>159</v>
      </c>
      <c r="D33" s="70">
        <f t="shared" ref="D33" si="59">H33+J33+L33+N33+P33+R33+T33+V33+X33+Z33+AB33+AD33</f>
        <v>10</v>
      </c>
      <c r="E33" s="56">
        <f t="shared" ref="E33" si="60">D33*A33</f>
        <v>250</v>
      </c>
      <c r="F33" s="36" t="s">
        <v>19</v>
      </c>
      <c r="G33" s="37">
        <f t="shared" ref="G33" si="61">I33+K33+M33+O33+Q33+S33+U33+W33+Y33+AA33+AC33+AE33</f>
        <v>250</v>
      </c>
      <c r="H33" s="38">
        <v>10</v>
      </c>
      <c r="I33" s="39">
        <f t="shared" ref="I33" si="62">H33*A33</f>
        <v>250</v>
      </c>
      <c r="J33" s="38">
        <v>0</v>
      </c>
      <c r="K33" s="39">
        <f t="shared" ref="K33" si="63">J33*A33</f>
        <v>0</v>
      </c>
      <c r="L33" s="38">
        <v>0</v>
      </c>
      <c r="M33" s="40">
        <f t="shared" ref="M33" si="64">L33*A33</f>
        <v>0</v>
      </c>
      <c r="N33" s="38">
        <v>0</v>
      </c>
      <c r="O33" s="39">
        <f t="shared" ref="O33" si="65">N33*A33</f>
        <v>0</v>
      </c>
      <c r="P33" s="38">
        <v>0</v>
      </c>
      <c r="Q33" s="40">
        <f t="shared" ref="Q33" si="66">P33*A33</f>
        <v>0</v>
      </c>
      <c r="R33" s="38">
        <v>0</v>
      </c>
      <c r="S33" s="40">
        <f t="shared" ref="S33" si="67">R33*A33</f>
        <v>0</v>
      </c>
      <c r="T33" s="38">
        <v>0</v>
      </c>
      <c r="U33" s="40">
        <f t="shared" ref="U33" si="68">T33*A33</f>
        <v>0</v>
      </c>
      <c r="V33" s="38">
        <v>0</v>
      </c>
      <c r="W33" s="40">
        <f t="shared" ref="W33" si="69">V33*A33</f>
        <v>0</v>
      </c>
      <c r="X33" s="38">
        <v>0</v>
      </c>
      <c r="Y33" s="40">
        <f t="shared" ref="Y33" si="70">X33*A33</f>
        <v>0</v>
      </c>
      <c r="Z33" s="38">
        <v>0</v>
      </c>
      <c r="AA33" s="40">
        <f t="shared" ref="AA33" si="71">Z33*A33</f>
        <v>0</v>
      </c>
      <c r="AB33" s="38">
        <v>0</v>
      </c>
      <c r="AC33" s="40">
        <f t="shared" ref="AC33" si="72">AB33*A33</f>
        <v>0</v>
      </c>
      <c r="AD33" s="41">
        <v>0</v>
      </c>
      <c r="AE33" s="40">
        <f t="shared" ref="AE33" si="73">AD33*A33</f>
        <v>0</v>
      </c>
      <c r="AF33" s="17"/>
    </row>
    <row r="34" spans="1:32" ht="12" customHeight="1" x14ac:dyDescent="0.2">
      <c r="A34">
        <v>75</v>
      </c>
      <c r="B34" s="52">
        <v>21102</v>
      </c>
      <c r="C34" s="8" t="s">
        <v>168</v>
      </c>
      <c r="D34" s="70">
        <f t="shared" si="46"/>
        <v>10</v>
      </c>
      <c r="E34" s="56">
        <f t="shared" si="47"/>
        <v>750</v>
      </c>
      <c r="F34" s="36" t="s">
        <v>18</v>
      </c>
      <c r="G34" s="37">
        <f t="shared" ref="G34:G35" si="74">I34+K34+M34+O34+Q34+S34+U34+W34+Y34+AA34+AC34+AE34</f>
        <v>750</v>
      </c>
      <c r="H34" s="38">
        <v>5</v>
      </c>
      <c r="I34" s="39">
        <f t="shared" si="48"/>
        <v>375</v>
      </c>
      <c r="J34" s="38">
        <v>0</v>
      </c>
      <c r="K34" s="39">
        <f t="shared" si="49"/>
        <v>0</v>
      </c>
      <c r="L34" s="38">
        <v>0</v>
      </c>
      <c r="M34" s="40">
        <f t="shared" si="50"/>
        <v>0</v>
      </c>
      <c r="N34" s="38">
        <v>5</v>
      </c>
      <c r="O34" s="39">
        <f t="shared" si="51"/>
        <v>375</v>
      </c>
      <c r="P34" s="38">
        <v>0</v>
      </c>
      <c r="Q34" s="40">
        <f t="shared" si="52"/>
        <v>0</v>
      </c>
      <c r="R34" s="38">
        <v>0</v>
      </c>
      <c r="S34" s="40">
        <f t="shared" si="53"/>
        <v>0</v>
      </c>
      <c r="T34" s="38">
        <v>0</v>
      </c>
      <c r="U34" s="40">
        <f t="shared" si="54"/>
        <v>0</v>
      </c>
      <c r="V34" s="38">
        <v>0</v>
      </c>
      <c r="W34" s="40">
        <f t="shared" si="55"/>
        <v>0</v>
      </c>
      <c r="X34" s="38">
        <v>0</v>
      </c>
      <c r="Y34" s="40">
        <f t="shared" si="56"/>
        <v>0</v>
      </c>
      <c r="Z34" s="38">
        <v>0</v>
      </c>
      <c r="AA34" s="40">
        <f t="shared" si="57"/>
        <v>0</v>
      </c>
      <c r="AB34" s="38">
        <v>0</v>
      </c>
      <c r="AC34" s="40">
        <f t="shared" ref="AC34:AC35" si="75">AB34*A34</f>
        <v>0</v>
      </c>
      <c r="AD34" s="41">
        <v>0</v>
      </c>
      <c r="AE34" s="40">
        <f t="shared" si="58"/>
        <v>0</v>
      </c>
      <c r="AF34" s="17"/>
    </row>
    <row r="35" spans="1:32" ht="12" customHeight="1" x14ac:dyDescent="0.2">
      <c r="A35">
        <v>79</v>
      </c>
      <c r="B35" s="52">
        <v>21102</v>
      </c>
      <c r="C35" s="8" t="s">
        <v>169</v>
      </c>
      <c r="D35" s="70">
        <f t="shared" si="46"/>
        <v>12</v>
      </c>
      <c r="E35" s="56">
        <f t="shared" si="47"/>
        <v>948</v>
      </c>
      <c r="F35" s="36" t="s">
        <v>19</v>
      </c>
      <c r="G35" s="37">
        <f t="shared" si="74"/>
        <v>948</v>
      </c>
      <c r="H35" s="38">
        <v>12</v>
      </c>
      <c r="I35" s="39">
        <f t="shared" si="48"/>
        <v>948</v>
      </c>
      <c r="J35" s="38">
        <v>0</v>
      </c>
      <c r="K35" s="39">
        <f t="shared" si="49"/>
        <v>0</v>
      </c>
      <c r="L35" s="38">
        <v>0</v>
      </c>
      <c r="M35" s="40">
        <f t="shared" si="50"/>
        <v>0</v>
      </c>
      <c r="N35" s="38">
        <v>0</v>
      </c>
      <c r="O35" s="39">
        <f t="shared" si="51"/>
        <v>0</v>
      </c>
      <c r="P35" s="38">
        <v>0</v>
      </c>
      <c r="Q35" s="40">
        <f t="shared" si="52"/>
        <v>0</v>
      </c>
      <c r="R35" s="38">
        <v>0</v>
      </c>
      <c r="S35" s="40">
        <f t="shared" si="53"/>
        <v>0</v>
      </c>
      <c r="T35" s="38">
        <v>0</v>
      </c>
      <c r="U35" s="40">
        <f t="shared" si="54"/>
        <v>0</v>
      </c>
      <c r="V35" s="38">
        <v>0</v>
      </c>
      <c r="W35" s="40">
        <f t="shared" si="55"/>
        <v>0</v>
      </c>
      <c r="X35" s="38">
        <v>0</v>
      </c>
      <c r="Y35" s="40">
        <f t="shared" si="56"/>
        <v>0</v>
      </c>
      <c r="Z35" s="38">
        <v>0</v>
      </c>
      <c r="AA35" s="40">
        <f t="shared" si="57"/>
        <v>0</v>
      </c>
      <c r="AB35" s="38">
        <v>0</v>
      </c>
      <c r="AC35" s="40">
        <f t="shared" si="75"/>
        <v>0</v>
      </c>
      <c r="AD35" s="41">
        <v>0</v>
      </c>
      <c r="AE35" s="40">
        <f t="shared" si="58"/>
        <v>0</v>
      </c>
      <c r="AF35" s="17"/>
    </row>
    <row r="36" spans="1:32" ht="12" customHeight="1" x14ac:dyDescent="0.2">
      <c r="A36">
        <v>350</v>
      </c>
      <c r="B36" s="52">
        <v>21102</v>
      </c>
      <c r="C36" s="8" t="s">
        <v>170</v>
      </c>
      <c r="D36" s="70">
        <f t="shared" si="32"/>
        <v>16</v>
      </c>
      <c r="E36" s="56">
        <f t="shared" si="8"/>
        <v>5600</v>
      </c>
      <c r="F36" s="36" t="s">
        <v>19</v>
      </c>
      <c r="G36" s="37">
        <f t="shared" si="12"/>
        <v>5600</v>
      </c>
      <c r="H36" s="38">
        <v>16</v>
      </c>
      <c r="I36" s="39">
        <f t="shared" si="5"/>
        <v>5600</v>
      </c>
      <c r="J36" s="38"/>
      <c r="K36" s="39">
        <f t="shared" si="13"/>
        <v>0</v>
      </c>
      <c r="L36" s="38"/>
      <c r="M36" s="40">
        <f t="shared" si="6"/>
        <v>0</v>
      </c>
      <c r="N36" s="38"/>
      <c r="O36" s="39">
        <f t="shared" si="2"/>
        <v>0</v>
      </c>
      <c r="P36" s="38"/>
      <c r="Q36" s="40">
        <f t="shared" si="11"/>
        <v>0</v>
      </c>
      <c r="R36" s="38"/>
      <c r="S36" s="40">
        <f t="shared" si="9"/>
        <v>0</v>
      </c>
      <c r="T36" s="38"/>
      <c r="U36" s="40">
        <f t="shared" si="10"/>
        <v>0</v>
      </c>
      <c r="V36" s="38"/>
      <c r="W36" s="40">
        <f t="shared" si="14"/>
        <v>0</v>
      </c>
      <c r="X36" s="38"/>
      <c r="Y36" s="40">
        <f t="shared" si="7"/>
        <v>0</v>
      </c>
      <c r="Z36" s="38"/>
      <c r="AA36" s="40">
        <f t="shared" si="15"/>
        <v>0</v>
      </c>
      <c r="AB36" s="38"/>
      <c r="AC36" s="40">
        <f t="shared" si="16"/>
        <v>0</v>
      </c>
      <c r="AD36" s="41"/>
      <c r="AE36" s="40">
        <f t="shared" si="17"/>
        <v>0</v>
      </c>
      <c r="AF36" s="17"/>
    </row>
    <row r="37" spans="1:32" ht="12" customHeight="1" x14ac:dyDescent="0.2">
      <c r="A37">
        <v>750</v>
      </c>
      <c r="B37" s="52">
        <v>21102</v>
      </c>
      <c r="C37" s="8" t="s">
        <v>171</v>
      </c>
      <c r="D37" s="70">
        <f t="shared" ref="D37" si="76">H37+J37+L37+N37+P37+R37+T37+V37+X37+Z37+AB37+AD37</f>
        <v>16</v>
      </c>
      <c r="E37" s="56">
        <f t="shared" ref="E37" si="77">D37*A37</f>
        <v>12000</v>
      </c>
      <c r="F37" s="36" t="s">
        <v>19</v>
      </c>
      <c r="G37" s="37">
        <f t="shared" ref="G37" si="78">I37+K37+M37+O37+Q37+S37+U37+W37+Y37+AA37+AC37+AE37</f>
        <v>12000</v>
      </c>
      <c r="H37" s="38">
        <v>16</v>
      </c>
      <c r="I37" s="39">
        <f t="shared" ref="I37" si="79">H37*A37</f>
        <v>12000</v>
      </c>
      <c r="J37" s="38"/>
      <c r="K37" s="39">
        <f t="shared" ref="K37" si="80">J37*A37</f>
        <v>0</v>
      </c>
      <c r="L37" s="38"/>
      <c r="M37" s="40">
        <f t="shared" ref="M37" si="81">L37*A37</f>
        <v>0</v>
      </c>
      <c r="N37" s="38"/>
      <c r="O37" s="39">
        <f t="shared" ref="O37" si="82">N37*A37</f>
        <v>0</v>
      </c>
      <c r="P37" s="38"/>
      <c r="Q37" s="40">
        <f t="shared" ref="Q37" si="83">P37*A37</f>
        <v>0</v>
      </c>
      <c r="R37" s="38"/>
      <c r="S37" s="40">
        <f t="shared" ref="S37" si="84">R37*A37</f>
        <v>0</v>
      </c>
      <c r="T37" s="38"/>
      <c r="U37" s="40">
        <f t="shared" ref="U37" si="85">T37*A37</f>
        <v>0</v>
      </c>
      <c r="V37" s="38"/>
      <c r="W37" s="40">
        <f t="shared" ref="W37" si="86">V37*A37</f>
        <v>0</v>
      </c>
      <c r="X37" s="38"/>
      <c r="Y37" s="40">
        <f t="shared" ref="Y37" si="87">X37*A37</f>
        <v>0</v>
      </c>
      <c r="Z37" s="38"/>
      <c r="AA37" s="40">
        <f t="shared" ref="AA37" si="88">Z37*A37</f>
        <v>0</v>
      </c>
      <c r="AB37" s="38"/>
      <c r="AC37" s="40">
        <f t="shared" ref="AC37" si="89">AB37*A37</f>
        <v>0</v>
      </c>
      <c r="AD37" s="41"/>
      <c r="AE37" s="40">
        <f t="shared" ref="AE37" si="90">AD37*A37</f>
        <v>0</v>
      </c>
      <c r="AF37" s="17"/>
    </row>
    <row r="38" spans="1:32" ht="12" customHeight="1" x14ac:dyDescent="0.2">
      <c r="A38">
        <v>37</v>
      </c>
      <c r="B38" s="52">
        <v>21102</v>
      </c>
      <c r="C38" s="8" t="s">
        <v>21</v>
      </c>
      <c r="D38" s="70">
        <v>60</v>
      </c>
      <c r="E38" s="56">
        <f t="shared" si="8"/>
        <v>2220</v>
      </c>
      <c r="F38" s="36" t="s">
        <v>40</v>
      </c>
      <c r="G38" s="37">
        <f t="shared" si="12"/>
        <v>2220</v>
      </c>
      <c r="H38" s="38">
        <v>30</v>
      </c>
      <c r="I38" s="39">
        <f t="shared" si="5"/>
        <v>1110</v>
      </c>
      <c r="J38" s="38">
        <v>0</v>
      </c>
      <c r="K38" s="39">
        <f t="shared" si="13"/>
        <v>0</v>
      </c>
      <c r="L38" s="38">
        <v>0</v>
      </c>
      <c r="M38" s="40">
        <f t="shared" si="6"/>
        <v>0</v>
      </c>
      <c r="N38" s="38">
        <v>20</v>
      </c>
      <c r="O38" s="39">
        <f t="shared" si="2"/>
        <v>740</v>
      </c>
      <c r="P38" s="38">
        <v>0</v>
      </c>
      <c r="Q38" s="40">
        <f t="shared" si="11"/>
        <v>0</v>
      </c>
      <c r="R38" s="38">
        <v>0</v>
      </c>
      <c r="S38" s="40">
        <f t="shared" si="9"/>
        <v>0</v>
      </c>
      <c r="T38" s="38">
        <v>0</v>
      </c>
      <c r="U38" s="40">
        <f t="shared" si="10"/>
        <v>0</v>
      </c>
      <c r="V38" s="38">
        <v>10</v>
      </c>
      <c r="W38" s="40">
        <f t="shared" si="14"/>
        <v>370</v>
      </c>
      <c r="X38" s="38">
        <v>0</v>
      </c>
      <c r="Y38" s="40">
        <f t="shared" si="7"/>
        <v>0</v>
      </c>
      <c r="Z38" s="38">
        <v>0</v>
      </c>
      <c r="AA38" s="40">
        <f t="shared" si="15"/>
        <v>0</v>
      </c>
      <c r="AB38" s="38">
        <v>0</v>
      </c>
      <c r="AC38" s="40">
        <f t="shared" si="16"/>
        <v>0</v>
      </c>
      <c r="AD38" s="41">
        <v>0</v>
      </c>
      <c r="AE38" s="40">
        <f t="shared" si="17"/>
        <v>0</v>
      </c>
      <c r="AF38" s="17">
        <f>SUM(H38:AD38)</f>
        <v>2280</v>
      </c>
    </row>
    <row r="39" spans="1:32" ht="12" customHeight="1" x14ac:dyDescent="0.2">
      <c r="A39">
        <v>8</v>
      </c>
      <c r="B39" s="52">
        <v>21102</v>
      </c>
      <c r="C39" s="8" t="s">
        <v>162</v>
      </c>
      <c r="D39" s="70">
        <v>30</v>
      </c>
      <c r="E39" s="56">
        <f t="shared" si="8"/>
        <v>240</v>
      </c>
      <c r="F39" s="36" t="s">
        <v>19</v>
      </c>
      <c r="G39" s="37">
        <f t="shared" si="12"/>
        <v>240</v>
      </c>
      <c r="H39" s="38">
        <v>10</v>
      </c>
      <c r="I39" s="39">
        <f t="shared" si="5"/>
        <v>80</v>
      </c>
      <c r="J39" s="38">
        <v>0</v>
      </c>
      <c r="K39" s="39">
        <f t="shared" si="13"/>
        <v>0</v>
      </c>
      <c r="L39" s="38">
        <v>0</v>
      </c>
      <c r="M39" s="40">
        <f t="shared" si="6"/>
        <v>0</v>
      </c>
      <c r="N39" s="38">
        <v>10</v>
      </c>
      <c r="O39" s="39">
        <f t="shared" si="2"/>
        <v>80</v>
      </c>
      <c r="P39" s="38">
        <v>0</v>
      </c>
      <c r="Q39" s="40">
        <f t="shared" si="11"/>
        <v>0</v>
      </c>
      <c r="R39" s="38">
        <v>0</v>
      </c>
      <c r="S39" s="40">
        <f t="shared" si="9"/>
        <v>0</v>
      </c>
      <c r="T39" s="38">
        <v>0</v>
      </c>
      <c r="U39" s="40">
        <f t="shared" si="10"/>
        <v>0</v>
      </c>
      <c r="V39" s="38">
        <v>10</v>
      </c>
      <c r="W39" s="40">
        <f t="shared" si="14"/>
        <v>80</v>
      </c>
      <c r="X39" s="38">
        <v>0</v>
      </c>
      <c r="Y39" s="40">
        <f t="shared" si="7"/>
        <v>0</v>
      </c>
      <c r="Z39" s="38">
        <v>0</v>
      </c>
      <c r="AA39" s="40">
        <f t="shared" si="15"/>
        <v>0</v>
      </c>
      <c r="AB39" s="38">
        <v>0</v>
      </c>
      <c r="AC39" s="40">
        <f t="shared" si="16"/>
        <v>0</v>
      </c>
      <c r="AD39" s="41">
        <v>0</v>
      </c>
      <c r="AE39" s="40">
        <f t="shared" si="17"/>
        <v>0</v>
      </c>
      <c r="AF39" s="17"/>
    </row>
    <row r="40" spans="1:32" ht="12" customHeight="1" x14ac:dyDescent="0.2">
      <c r="A40">
        <v>19</v>
      </c>
      <c r="B40" s="52">
        <v>21102</v>
      </c>
      <c r="C40" s="8" t="s">
        <v>140</v>
      </c>
      <c r="D40" s="70">
        <v>30</v>
      </c>
      <c r="E40" s="56">
        <f t="shared" si="8"/>
        <v>570</v>
      </c>
      <c r="F40" s="36" t="s">
        <v>19</v>
      </c>
      <c r="G40" s="37">
        <f t="shared" si="12"/>
        <v>570</v>
      </c>
      <c r="H40" s="38">
        <v>10</v>
      </c>
      <c r="I40" s="39">
        <f t="shared" si="5"/>
        <v>190</v>
      </c>
      <c r="J40" s="38">
        <v>0</v>
      </c>
      <c r="K40" s="39">
        <f t="shared" si="13"/>
        <v>0</v>
      </c>
      <c r="L40" s="38">
        <v>0</v>
      </c>
      <c r="M40" s="40">
        <f t="shared" si="6"/>
        <v>0</v>
      </c>
      <c r="N40" s="38">
        <v>10</v>
      </c>
      <c r="O40" s="39">
        <f t="shared" si="2"/>
        <v>190</v>
      </c>
      <c r="P40" s="38">
        <v>0</v>
      </c>
      <c r="Q40" s="40">
        <f t="shared" si="11"/>
        <v>0</v>
      </c>
      <c r="R40" s="38">
        <v>0</v>
      </c>
      <c r="S40" s="40">
        <f t="shared" si="9"/>
        <v>0</v>
      </c>
      <c r="T40" s="38">
        <v>0</v>
      </c>
      <c r="U40" s="40">
        <f t="shared" si="10"/>
        <v>0</v>
      </c>
      <c r="V40" s="38">
        <v>10</v>
      </c>
      <c r="W40" s="40">
        <f t="shared" si="14"/>
        <v>190</v>
      </c>
      <c r="X40" s="38">
        <v>0</v>
      </c>
      <c r="Y40" s="40">
        <f t="shared" si="7"/>
        <v>0</v>
      </c>
      <c r="Z40" s="38">
        <v>0</v>
      </c>
      <c r="AA40" s="40">
        <f t="shared" si="15"/>
        <v>0</v>
      </c>
      <c r="AB40" s="38">
        <v>0</v>
      </c>
      <c r="AC40" s="40">
        <f t="shared" si="16"/>
        <v>0</v>
      </c>
      <c r="AD40" s="41">
        <v>0</v>
      </c>
      <c r="AE40" s="40">
        <f t="shared" si="17"/>
        <v>0</v>
      </c>
      <c r="AF40" s="17"/>
    </row>
    <row r="41" spans="1:32" ht="12" customHeight="1" x14ac:dyDescent="0.2">
      <c r="A41">
        <v>19</v>
      </c>
      <c r="B41" s="52">
        <v>21102</v>
      </c>
      <c r="C41" s="8" t="s">
        <v>141</v>
      </c>
      <c r="D41" s="70">
        <v>30</v>
      </c>
      <c r="E41" s="56">
        <f t="shared" ref="E41" si="91">D41*A41</f>
        <v>570</v>
      </c>
      <c r="F41" s="36" t="s">
        <v>19</v>
      </c>
      <c r="G41" s="37">
        <f t="shared" ref="G41" si="92">I41+K41+M41+O41+Q41+S41+U41+W41+Y41+AA41+AC41+AE41</f>
        <v>570</v>
      </c>
      <c r="H41" s="38">
        <v>10</v>
      </c>
      <c r="I41" s="39">
        <f t="shared" ref="I41" si="93">H41*A41</f>
        <v>190</v>
      </c>
      <c r="J41" s="38">
        <v>0</v>
      </c>
      <c r="K41" s="39">
        <f t="shared" ref="K41" si="94">J41*A41</f>
        <v>0</v>
      </c>
      <c r="L41" s="38">
        <v>0</v>
      </c>
      <c r="M41" s="40">
        <f t="shared" ref="M41" si="95">L41*A41</f>
        <v>0</v>
      </c>
      <c r="N41" s="38">
        <v>10</v>
      </c>
      <c r="O41" s="39">
        <f t="shared" ref="O41" si="96">N41*A41</f>
        <v>190</v>
      </c>
      <c r="P41" s="38">
        <v>0</v>
      </c>
      <c r="Q41" s="40">
        <f t="shared" ref="Q41" si="97">P41*A41</f>
        <v>0</v>
      </c>
      <c r="R41" s="38">
        <v>0</v>
      </c>
      <c r="S41" s="40">
        <f t="shared" ref="S41" si="98">R41*A41</f>
        <v>0</v>
      </c>
      <c r="T41" s="38">
        <v>0</v>
      </c>
      <c r="U41" s="40">
        <f t="shared" ref="U41" si="99">T41*A41</f>
        <v>0</v>
      </c>
      <c r="V41" s="38">
        <v>10</v>
      </c>
      <c r="W41" s="40">
        <f t="shared" ref="W41" si="100">V41*A41</f>
        <v>190</v>
      </c>
      <c r="X41" s="38">
        <v>0</v>
      </c>
      <c r="Y41" s="40">
        <f t="shared" ref="Y41" si="101">X41*A41</f>
        <v>0</v>
      </c>
      <c r="Z41" s="38">
        <v>0</v>
      </c>
      <c r="AA41" s="40">
        <f t="shared" ref="AA41" si="102">Z41*A41</f>
        <v>0</v>
      </c>
      <c r="AB41" s="38">
        <v>0</v>
      </c>
      <c r="AC41" s="40">
        <f t="shared" ref="AC41" si="103">AB41*A41</f>
        <v>0</v>
      </c>
      <c r="AD41" s="41">
        <v>0</v>
      </c>
      <c r="AE41" s="40">
        <f t="shared" ref="AE41" si="104">AD41*A41</f>
        <v>0</v>
      </c>
      <c r="AF41" s="17"/>
    </row>
    <row r="42" spans="1:32" ht="12" customHeight="1" x14ac:dyDescent="0.2">
      <c r="A42">
        <v>19</v>
      </c>
      <c r="B42" s="52">
        <v>21102</v>
      </c>
      <c r="C42" s="8" t="s">
        <v>142</v>
      </c>
      <c r="D42" s="70">
        <v>30</v>
      </c>
      <c r="E42" s="56">
        <f t="shared" ref="E42" si="105">D42*A42</f>
        <v>570</v>
      </c>
      <c r="F42" s="36" t="s">
        <v>19</v>
      </c>
      <c r="G42" s="37">
        <f t="shared" ref="G42" si="106">I42+K42+M42+O42+Q42+S42+U42+W42+Y42+AA42+AC42+AE42</f>
        <v>570</v>
      </c>
      <c r="H42" s="38">
        <v>10</v>
      </c>
      <c r="I42" s="39">
        <f t="shared" ref="I42" si="107">H42*A42</f>
        <v>190</v>
      </c>
      <c r="J42" s="38">
        <v>0</v>
      </c>
      <c r="K42" s="39">
        <f t="shared" ref="K42" si="108">J42*A42</f>
        <v>0</v>
      </c>
      <c r="L42" s="38">
        <v>0</v>
      </c>
      <c r="M42" s="40">
        <f t="shared" ref="M42" si="109">L42*A42</f>
        <v>0</v>
      </c>
      <c r="N42" s="38">
        <v>10</v>
      </c>
      <c r="O42" s="39">
        <f t="shared" ref="O42" si="110">N42*A42</f>
        <v>190</v>
      </c>
      <c r="P42" s="38">
        <v>0</v>
      </c>
      <c r="Q42" s="40">
        <f t="shared" ref="Q42" si="111">P42*A42</f>
        <v>0</v>
      </c>
      <c r="R42" s="38">
        <v>0</v>
      </c>
      <c r="S42" s="40">
        <f t="shared" ref="S42" si="112">R42*A42</f>
        <v>0</v>
      </c>
      <c r="T42" s="38">
        <v>0</v>
      </c>
      <c r="U42" s="40">
        <f t="shared" ref="U42" si="113">T42*A42</f>
        <v>0</v>
      </c>
      <c r="V42" s="38">
        <v>10</v>
      </c>
      <c r="W42" s="40">
        <f t="shared" ref="W42" si="114">V42*A42</f>
        <v>190</v>
      </c>
      <c r="X42" s="38">
        <v>0</v>
      </c>
      <c r="Y42" s="40">
        <f t="shared" ref="Y42" si="115">X42*A42</f>
        <v>0</v>
      </c>
      <c r="Z42" s="38">
        <v>0</v>
      </c>
      <c r="AA42" s="40">
        <f t="shared" ref="AA42" si="116">Z42*A42</f>
        <v>0</v>
      </c>
      <c r="AB42" s="38">
        <v>0</v>
      </c>
      <c r="AC42" s="40">
        <f t="shared" ref="AC42" si="117">AB42*A42</f>
        <v>0</v>
      </c>
      <c r="AD42" s="41">
        <v>0</v>
      </c>
      <c r="AE42" s="40">
        <f t="shared" ref="AE42" si="118">AD42*A42</f>
        <v>0</v>
      </c>
      <c r="AF42" s="17"/>
    </row>
    <row r="43" spans="1:32" ht="12" customHeight="1" x14ac:dyDescent="0.2">
      <c r="A43">
        <v>20</v>
      </c>
      <c r="B43" s="52">
        <v>21102</v>
      </c>
      <c r="C43" s="71" t="s">
        <v>143</v>
      </c>
      <c r="D43" s="72">
        <v>36</v>
      </c>
      <c r="E43" s="56">
        <f t="shared" si="8"/>
        <v>720</v>
      </c>
      <c r="F43" s="36" t="s">
        <v>19</v>
      </c>
      <c r="G43" s="37">
        <f t="shared" si="12"/>
        <v>720</v>
      </c>
      <c r="H43" s="38">
        <v>12</v>
      </c>
      <c r="I43" s="39">
        <f t="shared" si="5"/>
        <v>240</v>
      </c>
      <c r="J43" s="38">
        <v>0</v>
      </c>
      <c r="K43" s="39">
        <f t="shared" si="13"/>
        <v>0</v>
      </c>
      <c r="L43" s="38">
        <v>0</v>
      </c>
      <c r="M43" s="40">
        <f t="shared" si="6"/>
        <v>0</v>
      </c>
      <c r="N43" s="38">
        <v>12</v>
      </c>
      <c r="O43" s="39">
        <f t="shared" si="2"/>
        <v>240</v>
      </c>
      <c r="P43" s="38">
        <v>0</v>
      </c>
      <c r="Q43" s="40">
        <f t="shared" si="11"/>
        <v>0</v>
      </c>
      <c r="R43" s="38">
        <v>0</v>
      </c>
      <c r="S43" s="40">
        <f t="shared" si="9"/>
        <v>0</v>
      </c>
      <c r="T43" s="38">
        <v>0</v>
      </c>
      <c r="U43" s="40">
        <f t="shared" si="10"/>
        <v>0</v>
      </c>
      <c r="V43" s="38">
        <v>12</v>
      </c>
      <c r="W43" s="40">
        <f t="shared" si="14"/>
        <v>240</v>
      </c>
      <c r="X43" s="38">
        <v>0</v>
      </c>
      <c r="Y43" s="40">
        <f t="shared" si="7"/>
        <v>0</v>
      </c>
      <c r="Z43" s="38">
        <v>0</v>
      </c>
      <c r="AA43" s="40">
        <f t="shared" si="15"/>
        <v>0</v>
      </c>
      <c r="AB43" s="38">
        <v>0</v>
      </c>
      <c r="AC43" s="40">
        <f t="shared" si="16"/>
        <v>0</v>
      </c>
      <c r="AD43" s="41">
        <v>0</v>
      </c>
      <c r="AE43" s="40">
        <f t="shared" si="17"/>
        <v>0</v>
      </c>
      <c r="AF43" s="3">
        <f>SUM(H43:AD43)</f>
        <v>756</v>
      </c>
    </row>
    <row r="44" spans="1:32" ht="12" customHeight="1" x14ac:dyDescent="0.2">
      <c r="A44">
        <v>20</v>
      </c>
      <c r="B44" s="52">
        <v>21102</v>
      </c>
      <c r="C44" s="71" t="s">
        <v>144</v>
      </c>
      <c r="D44" s="72">
        <v>36</v>
      </c>
      <c r="E44" s="56">
        <f t="shared" ref="E44" si="119">D44*A44</f>
        <v>720</v>
      </c>
      <c r="F44" s="36" t="s">
        <v>19</v>
      </c>
      <c r="G44" s="37">
        <f t="shared" ref="G44" si="120">I44+K44+M44+O44+Q44+S44+U44+W44+Y44+AA44+AC44+AE44</f>
        <v>720</v>
      </c>
      <c r="H44" s="38">
        <v>12</v>
      </c>
      <c r="I44" s="39">
        <f t="shared" ref="I44" si="121">H44*A44</f>
        <v>240</v>
      </c>
      <c r="J44" s="38">
        <v>0</v>
      </c>
      <c r="K44" s="39">
        <f t="shared" ref="K44" si="122">J44*A44</f>
        <v>0</v>
      </c>
      <c r="L44" s="38">
        <v>0</v>
      </c>
      <c r="M44" s="40">
        <f t="shared" ref="M44" si="123">L44*A44</f>
        <v>0</v>
      </c>
      <c r="N44" s="38">
        <v>12</v>
      </c>
      <c r="O44" s="39">
        <f t="shared" ref="O44" si="124">N44*A44</f>
        <v>240</v>
      </c>
      <c r="P44" s="38">
        <v>0</v>
      </c>
      <c r="Q44" s="40">
        <f t="shared" ref="Q44" si="125">P44*A44</f>
        <v>0</v>
      </c>
      <c r="R44" s="38">
        <v>0</v>
      </c>
      <c r="S44" s="40">
        <f t="shared" ref="S44" si="126">R44*A44</f>
        <v>0</v>
      </c>
      <c r="T44" s="38">
        <v>0</v>
      </c>
      <c r="U44" s="40">
        <f t="shared" ref="U44" si="127">T44*A44</f>
        <v>0</v>
      </c>
      <c r="V44" s="38">
        <v>12</v>
      </c>
      <c r="W44" s="40">
        <f t="shared" ref="W44" si="128">V44*A44</f>
        <v>240</v>
      </c>
      <c r="X44" s="38">
        <v>0</v>
      </c>
      <c r="Y44" s="40">
        <f t="shared" ref="Y44" si="129">X44*A44</f>
        <v>0</v>
      </c>
      <c r="Z44" s="38">
        <v>0</v>
      </c>
      <c r="AA44" s="40">
        <f t="shared" ref="AA44" si="130">Z44*A44</f>
        <v>0</v>
      </c>
      <c r="AB44" s="38">
        <v>0</v>
      </c>
      <c r="AC44" s="40">
        <f t="shared" ref="AC44" si="131">AB44*A44</f>
        <v>0</v>
      </c>
      <c r="AD44" s="41">
        <v>0</v>
      </c>
      <c r="AE44" s="40">
        <f t="shared" ref="AE44" si="132">AD44*A44</f>
        <v>0</v>
      </c>
      <c r="AF44" s="3">
        <f>SUM(H44:AD44)</f>
        <v>756</v>
      </c>
    </row>
    <row r="45" spans="1:32" ht="12" customHeight="1" x14ac:dyDescent="0.2">
      <c r="A45">
        <v>20</v>
      </c>
      <c r="B45" s="52">
        <v>21102</v>
      </c>
      <c r="C45" s="71" t="s">
        <v>145</v>
      </c>
      <c r="D45" s="72">
        <v>36</v>
      </c>
      <c r="E45" s="56">
        <f t="shared" ref="E45" si="133">D45*A45</f>
        <v>720</v>
      </c>
      <c r="F45" s="36" t="s">
        <v>19</v>
      </c>
      <c r="G45" s="37">
        <f t="shared" ref="G45" si="134">I45+K45+M45+O45+Q45+S45+U45+W45+Y45+AA45+AC45+AE45</f>
        <v>720</v>
      </c>
      <c r="H45" s="38">
        <v>12</v>
      </c>
      <c r="I45" s="39">
        <f t="shared" ref="I45" si="135">H45*A45</f>
        <v>240</v>
      </c>
      <c r="J45" s="38">
        <v>0</v>
      </c>
      <c r="K45" s="39">
        <f t="shared" ref="K45" si="136">J45*A45</f>
        <v>0</v>
      </c>
      <c r="L45" s="38">
        <v>0</v>
      </c>
      <c r="M45" s="40">
        <f t="shared" ref="M45" si="137">L45*A45</f>
        <v>0</v>
      </c>
      <c r="N45" s="38">
        <v>12</v>
      </c>
      <c r="O45" s="39">
        <f t="shared" ref="O45" si="138">N45*A45</f>
        <v>240</v>
      </c>
      <c r="P45" s="38">
        <v>0</v>
      </c>
      <c r="Q45" s="40">
        <f t="shared" ref="Q45" si="139">P45*A45</f>
        <v>0</v>
      </c>
      <c r="R45" s="38">
        <v>0</v>
      </c>
      <c r="S45" s="40">
        <f t="shared" ref="S45" si="140">R45*A45</f>
        <v>0</v>
      </c>
      <c r="T45" s="38">
        <v>0</v>
      </c>
      <c r="U45" s="40">
        <f t="shared" ref="U45" si="141">T45*A45</f>
        <v>0</v>
      </c>
      <c r="V45" s="38">
        <v>12</v>
      </c>
      <c r="W45" s="40">
        <f t="shared" ref="W45" si="142">V45*A45</f>
        <v>240</v>
      </c>
      <c r="X45" s="38">
        <v>0</v>
      </c>
      <c r="Y45" s="40">
        <f t="shared" ref="Y45" si="143">X45*A45</f>
        <v>0</v>
      </c>
      <c r="Z45" s="38">
        <v>0</v>
      </c>
      <c r="AA45" s="40">
        <f t="shared" ref="AA45" si="144">Z45*A45</f>
        <v>0</v>
      </c>
      <c r="AB45" s="38">
        <v>0</v>
      </c>
      <c r="AC45" s="40">
        <f t="shared" ref="AC45" si="145">AB45*A45</f>
        <v>0</v>
      </c>
      <c r="AD45" s="41">
        <v>0</v>
      </c>
      <c r="AE45" s="40">
        <f t="shared" ref="AE45" si="146">AD45*A45</f>
        <v>0</v>
      </c>
      <c r="AF45" s="3">
        <f>SUM(H45:AD45)</f>
        <v>756</v>
      </c>
    </row>
    <row r="46" spans="1:32" ht="12" customHeight="1" x14ac:dyDescent="0.2">
      <c r="A46">
        <v>95</v>
      </c>
      <c r="B46" s="52">
        <v>21102</v>
      </c>
      <c r="C46" s="71" t="s">
        <v>69</v>
      </c>
      <c r="D46" s="70">
        <f t="shared" ref="D46" si="147">H46+J46+L46+N46+P46+R46+T46+V46+X46+Z46+AB46+AD46</f>
        <v>9</v>
      </c>
      <c r="E46" s="56">
        <f t="shared" si="8"/>
        <v>855</v>
      </c>
      <c r="F46" s="36" t="s">
        <v>40</v>
      </c>
      <c r="G46" s="37">
        <f t="shared" si="12"/>
        <v>855</v>
      </c>
      <c r="H46" s="44">
        <v>3</v>
      </c>
      <c r="I46" s="39">
        <f t="shared" si="5"/>
        <v>285</v>
      </c>
      <c r="J46" s="44">
        <v>0</v>
      </c>
      <c r="K46" s="39">
        <f t="shared" si="13"/>
        <v>0</v>
      </c>
      <c r="L46" s="44">
        <v>0</v>
      </c>
      <c r="M46" s="40">
        <f t="shared" si="6"/>
        <v>0</v>
      </c>
      <c r="N46" s="44">
        <v>3</v>
      </c>
      <c r="O46" s="39">
        <f t="shared" si="2"/>
        <v>285</v>
      </c>
      <c r="P46" s="44">
        <v>0</v>
      </c>
      <c r="Q46" s="40">
        <f t="shared" si="11"/>
        <v>0</v>
      </c>
      <c r="R46" s="44">
        <v>0</v>
      </c>
      <c r="S46" s="40">
        <f t="shared" si="9"/>
        <v>0</v>
      </c>
      <c r="T46" s="44">
        <v>0</v>
      </c>
      <c r="U46" s="40">
        <f t="shared" si="10"/>
        <v>0</v>
      </c>
      <c r="V46" s="44">
        <v>3</v>
      </c>
      <c r="W46" s="40">
        <f t="shared" si="14"/>
        <v>285</v>
      </c>
      <c r="X46" s="44">
        <v>0</v>
      </c>
      <c r="Y46" s="40">
        <f t="shared" si="7"/>
        <v>0</v>
      </c>
      <c r="Z46" s="44">
        <v>0</v>
      </c>
      <c r="AA46" s="40">
        <f t="shared" si="15"/>
        <v>0</v>
      </c>
      <c r="AB46" s="44">
        <v>0</v>
      </c>
      <c r="AC46" s="40">
        <f t="shared" si="16"/>
        <v>0</v>
      </c>
      <c r="AD46" s="49">
        <v>0</v>
      </c>
      <c r="AE46" s="40">
        <f t="shared" si="17"/>
        <v>0</v>
      </c>
      <c r="AF46" s="3"/>
    </row>
    <row r="47" spans="1:32" ht="12" customHeight="1" x14ac:dyDescent="0.2">
      <c r="A47">
        <v>165</v>
      </c>
      <c r="B47" s="52">
        <v>21102</v>
      </c>
      <c r="C47" s="8" t="s">
        <v>137</v>
      </c>
      <c r="D47" s="35">
        <v>6</v>
      </c>
      <c r="E47" s="56">
        <f t="shared" si="8"/>
        <v>990</v>
      </c>
      <c r="F47" s="36" t="s">
        <v>40</v>
      </c>
      <c r="G47" s="37">
        <f t="shared" si="12"/>
        <v>990</v>
      </c>
      <c r="H47" s="38">
        <v>2</v>
      </c>
      <c r="I47" s="39">
        <f t="shared" si="5"/>
        <v>330</v>
      </c>
      <c r="J47" s="38">
        <v>0</v>
      </c>
      <c r="K47" s="39">
        <f t="shared" si="13"/>
        <v>0</v>
      </c>
      <c r="L47" s="38">
        <v>0</v>
      </c>
      <c r="M47" s="40">
        <f t="shared" si="6"/>
        <v>0</v>
      </c>
      <c r="N47" s="38">
        <v>2</v>
      </c>
      <c r="O47" s="39">
        <f t="shared" si="2"/>
        <v>330</v>
      </c>
      <c r="P47" s="38">
        <v>0</v>
      </c>
      <c r="Q47" s="40">
        <f t="shared" si="11"/>
        <v>0</v>
      </c>
      <c r="R47" s="38">
        <v>0</v>
      </c>
      <c r="S47" s="40">
        <f t="shared" si="9"/>
        <v>0</v>
      </c>
      <c r="T47" s="38">
        <v>0</v>
      </c>
      <c r="U47" s="40">
        <f t="shared" si="10"/>
        <v>0</v>
      </c>
      <c r="V47" s="38">
        <v>2</v>
      </c>
      <c r="W47" s="40">
        <f t="shared" si="14"/>
        <v>330</v>
      </c>
      <c r="X47" s="38">
        <v>0</v>
      </c>
      <c r="Y47" s="40">
        <f t="shared" si="7"/>
        <v>0</v>
      </c>
      <c r="Z47" s="38">
        <v>0</v>
      </c>
      <c r="AA47" s="40">
        <f t="shared" si="15"/>
        <v>0</v>
      </c>
      <c r="AB47" s="38">
        <v>0</v>
      </c>
      <c r="AC47" s="40">
        <f t="shared" si="16"/>
        <v>0</v>
      </c>
      <c r="AD47" s="41">
        <v>0</v>
      </c>
      <c r="AE47" s="40">
        <f t="shared" si="17"/>
        <v>0</v>
      </c>
      <c r="AF47" s="3">
        <f>SUM(H47:AD47)</f>
        <v>996</v>
      </c>
    </row>
    <row r="48" spans="1:32" ht="12" customHeight="1" x14ac:dyDescent="0.2">
      <c r="A48">
        <v>165</v>
      </c>
      <c r="B48" s="52">
        <v>21102</v>
      </c>
      <c r="C48" s="8" t="s">
        <v>138</v>
      </c>
      <c r="D48" s="70">
        <f t="shared" ref="D48:D50" si="148">H48+J48+L48+N48+P48+R48+T48+V48+X48+Z48+AB48+AD48</f>
        <v>6</v>
      </c>
      <c r="E48" s="56">
        <f t="shared" si="8"/>
        <v>990</v>
      </c>
      <c r="F48" s="36" t="s">
        <v>40</v>
      </c>
      <c r="G48" s="37">
        <f t="shared" si="12"/>
        <v>990</v>
      </c>
      <c r="H48" s="38">
        <v>2</v>
      </c>
      <c r="I48" s="39">
        <f t="shared" si="5"/>
        <v>330</v>
      </c>
      <c r="J48" s="38">
        <v>0</v>
      </c>
      <c r="K48" s="39">
        <f t="shared" si="13"/>
        <v>0</v>
      </c>
      <c r="L48" s="38">
        <v>0</v>
      </c>
      <c r="M48" s="40">
        <f t="shared" si="6"/>
        <v>0</v>
      </c>
      <c r="N48" s="38">
        <v>2</v>
      </c>
      <c r="O48" s="39">
        <f t="shared" si="2"/>
        <v>330</v>
      </c>
      <c r="P48" s="38">
        <v>0</v>
      </c>
      <c r="Q48" s="40">
        <f t="shared" si="11"/>
        <v>0</v>
      </c>
      <c r="R48" s="38">
        <v>0</v>
      </c>
      <c r="S48" s="40">
        <f t="shared" si="9"/>
        <v>0</v>
      </c>
      <c r="T48" s="38">
        <v>0</v>
      </c>
      <c r="U48" s="40">
        <f t="shared" si="10"/>
        <v>0</v>
      </c>
      <c r="V48" s="38">
        <v>2</v>
      </c>
      <c r="W48" s="40">
        <f t="shared" si="14"/>
        <v>330</v>
      </c>
      <c r="X48" s="38">
        <v>0</v>
      </c>
      <c r="Y48" s="40">
        <f t="shared" si="7"/>
        <v>0</v>
      </c>
      <c r="Z48" s="38">
        <v>0</v>
      </c>
      <c r="AA48" s="40">
        <f t="shared" si="15"/>
        <v>0</v>
      </c>
      <c r="AB48" s="38">
        <v>0</v>
      </c>
      <c r="AC48" s="40">
        <f t="shared" si="16"/>
        <v>0</v>
      </c>
      <c r="AD48" s="41">
        <v>0</v>
      </c>
      <c r="AE48" s="40">
        <f t="shared" si="17"/>
        <v>0</v>
      </c>
      <c r="AF48" s="17"/>
    </row>
    <row r="49" spans="1:33" ht="12" customHeight="1" x14ac:dyDescent="0.2">
      <c r="A49">
        <v>165</v>
      </c>
      <c r="B49" s="52">
        <v>21102</v>
      </c>
      <c r="C49" s="8" t="s">
        <v>139</v>
      </c>
      <c r="D49" s="70">
        <f t="shared" si="148"/>
        <v>6</v>
      </c>
      <c r="E49" s="56">
        <f t="shared" si="8"/>
        <v>990</v>
      </c>
      <c r="F49" s="36" t="s">
        <v>40</v>
      </c>
      <c r="G49" s="37">
        <f t="shared" si="12"/>
        <v>990</v>
      </c>
      <c r="H49" s="38">
        <v>2</v>
      </c>
      <c r="I49" s="39">
        <f t="shared" si="5"/>
        <v>330</v>
      </c>
      <c r="J49" s="38">
        <v>0</v>
      </c>
      <c r="K49" s="39">
        <f t="shared" si="13"/>
        <v>0</v>
      </c>
      <c r="L49" s="38">
        <v>0</v>
      </c>
      <c r="M49" s="40">
        <f t="shared" si="6"/>
        <v>0</v>
      </c>
      <c r="N49" s="38">
        <v>2</v>
      </c>
      <c r="O49" s="39">
        <f t="shared" si="2"/>
        <v>330</v>
      </c>
      <c r="P49" s="38">
        <v>0</v>
      </c>
      <c r="Q49" s="40">
        <f t="shared" si="11"/>
        <v>0</v>
      </c>
      <c r="R49" s="38">
        <v>0</v>
      </c>
      <c r="S49" s="40">
        <f>R49*A49</f>
        <v>0</v>
      </c>
      <c r="T49" s="38">
        <v>0</v>
      </c>
      <c r="U49" s="40">
        <f t="shared" si="10"/>
        <v>0</v>
      </c>
      <c r="V49" s="38">
        <v>2</v>
      </c>
      <c r="W49" s="40">
        <f t="shared" si="14"/>
        <v>330</v>
      </c>
      <c r="X49" s="38">
        <v>0</v>
      </c>
      <c r="Y49" s="40">
        <f t="shared" si="7"/>
        <v>0</v>
      </c>
      <c r="Z49" s="38">
        <v>0</v>
      </c>
      <c r="AA49" s="40">
        <f t="shared" si="15"/>
        <v>0</v>
      </c>
      <c r="AB49" s="38">
        <v>0</v>
      </c>
      <c r="AC49" s="40">
        <f t="shared" si="16"/>
        <v>0</v>
      </c>
      <c r="AD49" s="41">
        <v>0</v>
      </c>
      <c r="AE49" s="40">
        <f t="shared" si="17"/>
        <v>0</v>
      </c>
      <c r="AF49" s="17"/>
    </row>
    <row r="50" spans="1:33" ht="12" customHeight="1" x14ac:dyDescent="0.2">
      <c r="A50">
        <v>50</v>
      </c>
      <c r="B50" s="52">
        <v>21102</v>
      </c>
      <c r="C50" s="8" t="s">
        <v>172</v>
      </c>
      <c r="D50" s="70">
        <f t="shared" si="148"/>
        <v>12</v>
      </c>
      <c r="E50" s="56">
        <f t="shared" si="8"/>
        <v>600</v>
      </c>
      <c r="F50" s="36" t="s">
        <v>19</v>
      </c>
      <c r="G50" s="37">
        <f t="shared" si="12"/>
        <v>600</v>
      </c>
      <c r="H50" s="38">
        <v>12</v>
      </c>
      <c r="I50" s="39">
        <f t="shared" si="5"/>
        <v>600</v>
      </c>
      <c r="J50" s="38">
        <v>0</v>
      </c>
      <c r="K50" s="39">
        <f t="shared" si="13"/>
        <v>0</v>
      </c>
      <c r="L50" s="38">
        <v>0</v>
      </c>
      <c r="M50" s="40">
        <f t="shared" si="6"/>
        <v>0</v>
      </c>
      <c r="N50" s="38">
        <v>0</v>
      </c>
      <c r="O50" s="39">
        <f t="shared" si="2"/>
        <v>0</v>
      </c>
      <c r="P50" s="38">
        <v>0</v>
      </c>
      <c r="Q50" s="40">
        <f t="shared" si="11"/>
        <v>0</v>
      </c>
      <c r="R50" s="38">
        <v>0</v>
      </c>
      <c r="S50" s="40">
        <f t="shared" si="9"/>
        <v>0</v>
      </c>
      <c r="T50" s="38">
        <v>0</v>
      </c>
      <c r="U50" s="40">
        <f t="shared" si="10"/>
        <v>0</v>
      </c>
      <c r="V50" s="38">
        <v>0</v>
      </c>
      <c r="W50" s="40">
        <f t="shared" si="14"/>
        <v>0</v>
      </c>
      <c r="X50" s="38">
        <v>0</v>
      </c>
      <c r="Y50" s="40">
        <f t="shared" si="7"/>
        <v>0</v>
      </c>
      <c r="Z50" s="38">
        <v>0</v>
      </c>
      <c r="AA50" s="40">
        <f t="shared" si="15"/>
        <v>0</v>
      </c>
      <c r="AB50" s="38">
        <v>0</v>
      </c>
      <c r="AC50" s="40">
        <f t="shared" si="16"/>
        <v>0</v>
      </c>
      <c r="AD50" s="41">
        <v>0</v>
      </c>
      <c r="AE50" s="40">
        <f t="shared" si="17"/>
        <v>0</v>
      </c>
      <c r="AF50" s="17"/>
    </row>
    <row r="51" spans="1:33" ht="12" customHeight="1" x14ac:dyDescent="0.2">
      <c r="A51">
        <v>120</v>
      </c>
      <c r="B51" s="52">
        <v>21102</v>
      </c>
      <c r="C51" s="8" t="s">
        <v>173</v>
      </c>
      <c r="D51" s="70">
        <f t="shared" ref="D51" si="149">H51+J51+L51+N51+P51+R51+T51+V51+X51+Z51+AB51+AD51</f>
        <v>6</v>
      </c>
      <c r="E51" s="56">
        <f t="shared" ref="E51" si="150">D51*A51</f>
        <v>720</v>
      </c>
      <c r="F51" s="36" t="s">
        <v>18</v>
      </c>
      <c r="G51" s="37">
        <f t="shared" ref="G51" si="151">I51+K51+M51+O51+Q51+S51+U51+W51+Y51+AA51+AC51+AE51</f>
        <v>720</v>
      </c>
      <c r="H51" s="38">
        <v>6</v>
      </c>
      <c r="I51" s="39">
        <f t="shared" ref="I51" si="152">H51*A51</f>
        <v>720</v>
      </c>
      <c r="J51" s="38">
        <v>0</v>
      </c>
      <c r="K51" s="39">
        <f t="shared" ref="K51" si="153">J51*A51</f>
        <v>0</v>
      </c>
      <c r="L51" s="38">
        <v>0</v>
      </c>
      <c r="M51" s="40">
        <f t="shared" ref="M51" si="154">L51*A51</f>
        <v>0</v>
      </c>
      <c r="N51" s="38">
        <v>0</v>
      </c>
      <c r="O51" s="39">
        <f t="shared" ref="O51" si="155">N51*A51</f>
        <v>0</v>
      </c>
      <c r="P51" s="38">
        <v>0</v>
      </c>
      <c r="Q51" s="40">
        <f t="shared" ref="Q51" si="156">P51*A51</f>
        <v>0</v>
      </c>
      <c r="R51" s="38">
        <v>0</v>
      </c>
      <c r="S51" s="40">
        <f t="shared" ref="S51" si="157">R51*A51</f>
        <v>0</v>
      </c>
      <c r="T51" s="38">
        <v>0</v>
      </c>
      <c r="U51" s="40">
        <f t="shared" ref="U51" si="158">T51*A51</f>
        <v>0</v>
      </c>
      <c r="V51" s="38">
        <v>0</v>
      </c>
      <c r="W51" s="40">
        <f t="shared" ref="W51" si="159">V51*A51</f>
        <v>0</v>
      </c>
      <c r="X51" s="38">
        <v>0</v>
      </c>
      <c r="Y51" s="40">
        <f t="shared" ref="Y51" si="160">X51*A51</f>
        <v>0</v>
      </c>
      <c r="Z51" s="38">
        <v>0</v>
      </c>
      <c r="AA51" s="40">
        <f t="shared" ref="AA51" si="161">Z51*A51</f>
        <v>0</v>
      </c>
      <c r="AB51" s="38">
        <v>0</v>
      </c>
      <c r="AC51" s="40">
        <f t="shared" ref="AC51" si="162">AB51*A51</f>
        <v>0</v>
      </c>
      <c r="AD51" s="41">
        <v>0</v>
      </c>
      <c r="AE51" s="40">
        <f t="shared" ref="AE51" si="163">AD51*A51</f>
        <v>0</v>
      </c>
      <c r="AF51" s="17"/>
    </row>
    <row r="52" spans="1:33" ht="12" customHeight="1" x14ac:dyDescent="0.2">
      <c r="A52">
        <v>25</v>
      </c>
      <c r="B52" s="52">
        <v>21102</v>
      </c>
      <c r="C52" s="8" t="s">
        <v>91</v>
      </c>
      <c r="D52" s="35">
        <v>38</v>
      </c>
      <c r="E52" s="56">
        <f t="shared" si="8"/>
        <v>950</v>
      </c>
      <c r="F52" s="36" t="s">
        <v>19</v>
      </c>
      <c r="G52" s="37">
        <f t="shared" si="12"/>
        <v>1200</v>
      </c>
      <c r="H52" s="44">
        <v>24</v>
      </c>
      <c r="I52" s="39">
        <f t="shared" si="5"/>
        <v>600</v>
      </c>
      <c r="J52" s="44">
        <v>0</v>
      </c>
      <c r="K52" s="39">
        <f t="shared" si="13"/>
        <v>0</v>
      </c>
      <c r="L52" s="44">
        <v>0</v>
      </c>
      <c r="M52" s="40">
        <f t="shared" si="6"/>
        <v>0</v>
      </c>
      <c r="N52" s="44">
        <v>12</v>
      </c>
      <c r="O52" s="39">
        <f t="shared" si="2"/>
        <v>300</v>
      </c>
      <c r="P52" s="44">
        <v>0</v>
      </c>
      <c r="Q52" s="40">
        <f t="shared" si="11"/>
        <v>0</v>
      </c>
      <c r="R52" s="44">
        <v>0</v>
      </c>
      <c r="S52" s="40">
        <f t="shared" si="9"/>
        <v>0</v>
      </c>
      <c r="T52" s="44">
        <v>0</v>
      </c>
      <c r="U52" s="40">
        <f t="shared" si="10"/>
        <v>0</v>
      </c>
      <c r="V52" s="44">
        <v>12</v>
      </c>
      <c r="W52" s="40">
        <f t="shared" si="14"/>
        <v>300</v>
      </c>
      <c r="X52" s="44">
        <v>0</v>
      </c>
      <c r="Y52" s="40">
        <f t="shared" si="7"/>
        <v>0</v>
      </c>
      <c r="Z52" s="44">
        <v>0</v>
      </c>
      <c r="AA52" s="40">
        <f t="shared" si="15"/>
        <v>0</v>
      </c>
      <c r="AB52" s="44">
        <v>0</v>
      </c>
      <c r="AC52" s="40">
        <f t="shared" si="16"/>
        <v>0</v>
      </c>
      <c r="AD52" s="49">
        <v>0</v>
      </c>
      <c r="AE52" s="40">
        <f t="shared" si="17"/>
        <v>0</v>
      </c>
      <c r="AF52" s="3"/>
    </row>
    <row r="53" spans="1:33" ht="12" customHeight="1" x14ac:dyDescent="0.2">
      <c r="A53">
        <v>25</v>
      </c>
      <c r="B53" s="52">
        <v>21102</v>
      </c>
      <c r="C53" s="8" t="s">
        <v>39</v>
      </c>
      <c r="D53" s="35">
        <v>38</v>
      </c>
      <c r="E53" s="56">
        <f t="shared" si="8"/>
        <v>950</v>
      </c>
      <c r="F53" s="36" t="s">
        <v>19</v>
      </c>
      <c r="G53" s="37">
        <f t="shared" si="12"/>
        <v>1200</v>
      </c>
      <c r="H53" s="44">
        <v>24</v>
      </c>
      <c r="I53" s="39">
        <f t="shared" si="5"/>
        <v>600</v>
      </c>
      <c r="J53" s="44">
        <v>0</v>
      </c>
      <c r="K53" s="39">
        <f t="shared" si="13"/>
        <v>0</v>
      </c>
      <c r="L53" s="44">
        <v>0</v>
      </c>
      <c r="M53" s="40">
        <f t="shared" si="6"/>
        <v>0</v>
      </c>
      <c r="N53" s="44">
        <v>12</v>
      </c>
      <c r="O53" s="39">
        <f t="shared" si="2"/>
        <v>300</v>
      </c>
      <c r="P53" s="44">
        <v>0</v>
      </c>
      <c r="Q53" s="40">
        <f t="shared" si="11"/>
        <v>0</v>
      </c>
      <c r="R53" s="44">
        <v>0</v>
      </c>
      <c r="S53" s="40">
        <f t="shared" si="9"/>
        <v>0</v>
      </c>
      <c r="T53" s="44">
        <v>0</v>
      </c>
      <c r="U53" s="40">
        <f t="shared" si="10"/>
        <v>0</v>
      </c>
      <c r="V53" s="44">
        <v>12</v>
      </c>
      <c r="W53" s="40">
        <f t="shared" si="14"/>
        <v>300</v>
      </c>
      <c r="X53" s="44">
        <v>0</v>
      </c>
      <c r="Y53" s="40">
        <f t="shared" si="7"/>
        <v>0</v>
      </c>
      <c r="Z53" s="44">
        <v>0</v>
      </c>
      <c r="AA53" s="40">
        <f t="shared" si="15"/>
        <v>0</v>
      </c>
      <c r="AB53" s="44">
        <v>0</v>
      </c>
      <c r="AC53" s="40">
        <f t="shared" si="16"/>
        <v>0</v>
      </c>
      <c r="AD53" s="49">
        <v>0</v>
      </c>
      <c r="AE53" s="40">
        <f t="shared" si="17"/>
        <v>0</v>
      </c>
      <c r="AF53" s="3"/>
    </row>
    <row r="54" spans="1:33" ht="12" customHeight="1" x14ac:dyDescent="0.2">
      <c r="A54">
        <v>16</v>
      </c>
      <c r="B54" s="52">
        <v>21102</v>
      </c>
      <c r="C54" s="8" t="s">
        <v>106</v>
      </c>
      <c r="D54" s="35">
        <f t="shared" ref="D54:D57" si="164">H54+J54+L54+N54+P54+R54+T54+V54+X54+Z54+AB54+AD54</f>
        <v>92</v>
      </c>
      <c r="E54" s="56">
        <f t="shared" si="8"/>
        <v>1472</v>
      </c>
      <c r="F54" s="36" t="s">
        <v>40</v>
      </c>
      <c r="G54" s="37">
        <f t="shared" si="12"/>
        <v>1472</v>
      </c>
      <c r="H54" s="44">
        <v>50</v>
      </c>
      <c r="I54" s="39">
        <f t="shared" si="5"/>
        <v>800</v>
      </c>
      <c r="J54" s="44">
        <v>0</v>
      </c>
      <c r="K54" s="39">
        <f t="shared" si="13"/>
        <v>0</v>
      </c>
      <c r="L54" s="44">
        <v>0</v>
      </c>
      <c r="M54" s="40">
        <f t="shared" si="6"/>
        <v>0</v>
      </c>
      <c r="N54" s="44">
        <v>30</v>
      </c>
      <c r="O54" s="39">
        <f t="shared" si="2"/>
        <v>480</v>
      </c>
      <c r="P54" s="44">
        <v>0</v>
      </c>
      <c r="Q54" s="40">
        <f t="shared" si="11"/>
        <v>0</v>
      </c>
      <c r="R54" s="44">
        <v>0</v>
      </c>
      <c r="S54" s="40">
        <f t="shared" si="9"/>
        <v>0</v>
      </c>
      <c r="T54" s="44">
        <v>0</v>
      </c>
      <c r="U54" s="40">
        <f t="shared" si="10"/>
        <v>0</v>
      </c>
      <c r="V54" s="44">
        <v>12</v>
      </c>
      <c r="W54" s="40">
        <f t="shared" si="14"/>
        <v>192</v>
      </c>
      <c r="X54" s="44">
        <v>0</v>
      </c>
      <c r="Y54" s="40">
        <f t="shared" si="7"/>
        <v>0</v>
      </c>
      <c r="Z54" s="44">
        <v>0</v>
      </c>
      <c r="AA54" s="40">
        <f t="shared" si="15"/>
        <v>0</v>
      </c>
      <c r="AB54" s="44">
        <v>0</v>
      </c>
      <c r="AC54" s="40">
        <f t="shared" si="16"/>
        <v>0</v>
      </c>
      <c r="AD54" s="49">
        <v>0</v>
      </c>
      <c r="AE54" s="40">
        <f t="shared" si="17"/>
        <v>0</v>
      </c>
      <c r="AF54" s="3"/>
    </row>
    <row r="55" spans="1:33" ht="12" customHeight="1" x14ac:dyDescent="0.2">
      <c r="A55">
        <v>18</v>
      </c>
      <c r="B55" s="52">
        <v>21102</v>
      </c>
      <c r="C55" s="8" t="s">
        <v>107</v>
      </c>
      <c r="D55" s="35">
        <f t="shared" si="164"/>
        <v>92</v>
      </c>
      <c r="E55" s="56">
        <f t="shared" si="8"/>
        <v>1656</v>
      </c>
      <c r="F55" s="36" t="s">
        <v>40</v>
      </c>
      <c r="G55" s="37">
        <f t="shared" si="12"/>
        <v>1656</v>
      </c>
      <c r="H55" s="44">
        <v>50</v>
      </c>
      <c r="I55" s="39">
        <f t="shared" si="5"/>
        <v>900</v>
      </c>
      <c r="J55" s="44">
        <v>0</v>
      </c>
      <c r="K55" s="39">
        <f t="shared" si="13"/>
        <v>0</v>
      </c>
      <c r="L55" s="44">
        <v>0</v>
      </c>
      <c r="M55" s="40">
        <f t="shared" si="6"/>
        <v>0</v>
      </c>
      <c r="N55" s="44">
        <v>30</v>
      </c>
      <c r="O55" s="39">
        <f t="shared" si="2"/>
        <v>540</v>
      </c>
      <c r="P55" s="44">
        <v>0</v>
      </c>
      <c r="Q55" s="40">
        <f t="shared" si="11"/>
        <v>0</v>
      </c>
      <c r="R55" s="44">
        <v>0</v>
      </c>
      <c r="S55" s="40">
        <f t="shared" si="9"/>
        <v>0</v>
      </c>
      <c r="T55" s="44">
        <v>0</v>
      </c>
      <c r="U55" s="40">
        <f t="shared" si="10"/>
        <v>0</v>
      </c>
      <c r="V55" s="44">
        <v>12</v>
      </c>
      <c r="W55" s="40">
        <f t="shared" si="14"/>
        <v>216</v>
      </c>
      <c r="X55" s="44">
        <v>0</v>
      </c>
      <c r="Y55" s="40">
        <f t="shared" si="7"/>
        <v>0</v>
      </c>
      <c r="Z55" s="44">
        <v>0</v>
      </c>
      <c r="AA55" s="40">
        <f t="shared" si="15"/>
        <v>0</v>
      </c>
      <c r="AB55" s="44">
        <v>0</v>
      </c>
      <c r="AC55" s="40">
        <f t="shared" si="16"/>
        <v>0</v>
      </c>
      <c r="AD55" s="49">
        <v>0</v>
      </c>
      <c r="AE55" s="40">
        <f t="shared" si="17"/>
        <v>0</v>
      </c>
      <c r="AF55" s="3"/>
    </row>
    <row r="56" spans="1:33" ht="12" customHeight="1" x14ac:dyDescent="0.2">
      <c r="A56">
        <v>20</v>
      </c>
      <c r="B56" s="52">
        <v>21102</v>
      </c>
      <c r="C56" s="8" t="s">
        <v>108</v>
      </c>
      <c r="D56" s="35">
        <f t="shared" si="164"/>
        <v>92</v>
      </c>
      <c r="E56" s="56">
        <f t="shared" si="8"/>
        <v>1840</v>
      </c>
      <c r="F56" s="36" t="s">
        <v>40</v>
      </c>
      <c r="G56" s="37">
        <f t="shared" si="12"/>
        <v>1840</v>
      </c>
      <c r="H56" s="44">
        <v>50</v>
      </c>
      <c r="I56" s="39">
        <f t="shared" si="5"/>
        <v>1000</v>
      </c>
      <c r="J56" s="44">
        <v>0</v>
      </c>
      <c r="K56" s="39">
        <f t="shared" si="13"/>
        <v>0</v>
      </c>
      <c r="L56" s="44">
        <v>0</v>
      </c>
      <c r="M56" s="40">
        <f t="shared" si="6"/>
        <v>0</v>
      </c>
      <c r="N56" s="44">
        <v>30</v>
      </c>
      <c r="O56" s="39">
        <f t="shared" si="2"/>
        <v>600</v>
      </c>
      <c r="P56" s="44">
        <v>0</v>
      </c>
      <c r="Q56" s="40">
        <f t="shared" si="11"/>
        <v>0</v>
      </c>
      <c r="R56" s="44">
        <v>0</v>
      </c>
      <c r="S56" s="40">
        <f t="shared" si="9"/>
        <v>0</v>
      </c>
      <c r="T56" s="44">
        <v>0</v>
      </c>
      <c r="U56" s="40">
        <f t="shared" si="10"/>
        <v>0</v>
      </c>
      <c r="V56" s="44">
        <v>12</v>
      </c>
      <c r="W56" s="40">
        <f t="shared" si="14"/>
        <v>240</v>
      </c>
      <c r="X56" s="44">
        <v>0</v>
      </c>
      <c r="Y56" s="40">
        <f t="shared" si="7"/>
        <v>0</v>
      </c>
      <c r="Z56" s="44">
        <v>0</v>
      </c>
      <c r="AA56" s="40">
        <f t="shared" si="15"/>
        <v>0</v>
      </c>
      <c r="AB56" s="44">
        <v>0</v>
      </c>
      <c r="AC56" s="40">
        <f t="shared" si="16"/>
        <v>0</v>
      </c>
      <c r="AD56" s="49">
        <v>0</v>
      </c>
      <c r="AE56" s="40">
        <f t="shared" si="17"/>
        <v>0</v>
      </c>
      <c r="AF56" s="3"/>
    </row>
    <row r="57" spans="1:33" ht="12" customHeight="1" x14ac:dyDescent="0.2">
      <c r="A57">
        <v>159</v>
      </c>
      <c r="B57" s="52">
        <v>21102</v>
      </c>
      <c r="C57" s="8" t="s">
        <v>50</v>
      </c>
      <c r="D57" s="35">
        <f t="shared" si="164"/>
        <v>22</v>
      </c>
      <c r="E57" s="56">
        <f t="shared" si="8"/>
        <v>3498</v>
      </c>
      <c r="F57" s="36" t="s">
        <v>19</v>
      </c>
      <c r="G57" s="37">
        <f t="shared" si="12"/>
        <v>3498</v>
      </c>
      <c r="H57" s="73">
        <v>12</v>
      </c>
      <c r="I57" s="39">
        <f t="shared" si="5"/>
        <v>1908</v>
      </c>
      <c r="J57" s="73">
        <v>0</v>
      </c>
      <c r="K57" s="39">
        <f t="shared" si="13"/>
        <v>0</v>
      </c>
      <c r="L57" s="73">
        <v>0</v>
      </c>
      <c r="M57" s="40">
        <f t="shared" si="6"/>
        <v>0</v>
      </c>
      <c r="N57" s="73">
        <v>5</v>
      </c>
      <c r="O57" s="39">
        <f t="shared" si="2"/>
        <v>795</v>
      </c>
      <c r="P57" s="73">
        <v>0</v>
      </c>
      <c r="Q57" s="40">
        <f t="shared" si="11"/>
        <v>0</v>
      </c>
      <c r="R57" s="73">
        <v>0</v>
      </c>
      <c r="S57" s="40">
        <f t="shared" si="9"/>
        <v>0</v>
      </c>
      <c r="T57" s="73">
        <v>0</v>
      </c>
      <c r="U57" s="40">
        <f t="shared" si="10"/>
        <v>0</v>
      </c>
      <c r="V57" s="73">
        <v>5</v>
      </c>
      <c r="W57" s="40">
        <f t="shared" si="14"/>
        <v>795</v>
      </c>
      <c r="X57" s="73">
        <v>0</v>
      </c>
      <c r="Y57" s="40">
        <f t="shared" si="7"/>
        <v>0</v>
      </c>
      <c r="Z57" s="73">
        <v>0</v>
      </c>
      <c r="AA57" s="40">
        <f t="shared" si="15"/>
        <v>0</v>
      </c>
      <c r="AB57" s="73">
        <v>0</v>
      </c>
      <c r="AC57" s="40">
        <f t="shared" si="16"/>
        <v>0</v>
      </c>
      <c r="AD57" s="74">
        <v>0</v>
      </c>
      <c r="AE57" s="40">
        <f t="shared" si="17"/>
        <v>0</v>
      </c>
      <c r="AF57" s="3"/>
    </row>
    <row r="58" spans="1:33" ht="12" customHeight="1" x14ac:dyDescent="0.2">
      <c r="A58">
        <v>15</v>
      </c>
      <c r="B58" s="52">
        <v>21102</v>
      </c>
      <c r="C58" s="8" t="s">
        <v>49</v>
      </c>
      <c r="D58" s="35">
        <f t="shared" ref="D58:D62" si="165">H58+J58+L58+N58+P58+R58+T58+V58+X58+Z58+AB58+AD58</f>
        <v>15</v>
      </c>
      <c r="E58" s="56">
        <f>D58*A58</f>
        <v>225</v>
      </c>
      <c r="F58" s="36" t="s">
        <v>40</v>
      </c>
      <c r="G58" s="37">
        <f t="shared" si="12"/>
        <v>225</v>
      </c>
      <c r="H58" s="73">
        <v>5</v>
      </c>
      <c r="I58" s="39">
        <f t="shared" si="5"/>
        <v>75</v>
      </c>
      <c r="J58" s="73">
        <v>0</v>
      </c>
      <c r="K58" s="39">
        <f t="shared" si="13"/>
        <v>0</v>
      </c>
      <c r="L58" s="73">
        <v>0</v>
      </c>
      <c r="M58" s="40">
        <f t="shared" si="6"/>
        <v>0</v>
      </c>
      <c r="N58" s="73">
        <v>5</v>
      </c>
      <c r="O58" s="39">
        <f t="shared" si="2"/>
        <v>75</v>
      </c>
      <c r="P58" s="73">
        <v>0</v>
      </c>
      <c r="Q58" s="40">
        <f t="shared" si="11"/>
        <v>0</v>
      </c>
      <c r="R58" s="73">
        <v>0</v>
      </c>
      <c r="S58" s="40">
        <f t="shared" si="9"/>
        <v>0</v>
      </c>
      <c r="T58" s="73">
        <v>0</v>
      </c>
      <c r="U58" s="40">
        <f t="shared" si="10"/>
        <v>0</v>
      </c>
      <c r="V58" s="73">
        <v>5</v>
      </c>
      <c r="W58" s="40">
        <f t="shared" si="14"/>
        <v>75</v>
      </c>
      <c r="X58" s="73">
        <v>0</v>
      </c>
      <c r="Y58" s="40">
        <f t="shared" si="7"/>
        <v>0</v>
      </c>
      <c r="Z58" s="73">
        <v>0</v>
      </c>
      <c r="AA58" s="40">
        <f t="shared" si="15"/>
        <v>0</v>
      </c>
      <c r="AB58" s="73">
        <v>0</v>
      </c>
      <c r="AC58" s="40">
        <f t="shared" si="16"/>
        <v>0</v>
      </c>
      <c r="AD58" s="74">
        <v>0</v>
      </c>
      <c r="AE58" s="40">
        <f t="shared" si="17"/>
        <v>0</v>
      </c>
      <c r="AF58" s="3"/>
    </row>
    <row r="59" spans="1:33" ht="12" customHeight="1" x14ac:dyDescent="0.2">
      <c r="A59">
        <v>21</v>
      </c>
      <c r="B59" s="52">
        <v>21102</v>
      </c>
      <c r="C59" s="8" t="s">
        <v>51</v>
      </c>
      <c r="D59" s="35">
        <f t="shared" si="165"/>
        <v>15</v>
      </c>
      <c r="E59" s="56">
        <f t="shared" si="8"/>
        <v>315</v>
      </c>
      <c r="F59" s="36" t="s">
        <v>40</v>
      </c>
      <c r="G59" s="37">
        <f t="shared" si="12"/>
        <v>315</v>
      </c>
      <c r="H59" s="73">
        <v>5</v>
      </c>
      <c r="I59" s="39">
        <f t="shared" si="5"/>
        <v>105</v>
      </c>
      <c r="J59" s="73">
        <v>0</v>
      </c>
      <c r="K59" s="39">
        <f t="shared" si="13"/>
        <v>0</v>
      </c>
      <c r="L59" s="73">
        <v>0</v>
      </c>
      <c r="M59" s="40">
        <f t="shared" si="6"/>
        <v>0</v>
      </c>
      <c r="N59" s="73">
        <v>5</v>
      </c>
      <c r="O59" s="39">
        <f t="shared" si="2"/>
        <v>105</v>
      </c>
      <c r="P59" s="73">
        <v>0</v>
      </c>
      <c r="Q59" s="40">
        <f t="shared" si="11"/>
        <v>0</v>
      </c>
      <c r="R59" s="73">
        <v>0</v>
      </c>
      <c r="S59" s="40">
        <f t="shared" si="9"/>
        <v>0</v>
      </c>
      <c r="T59" s="73">
        <v>0</v>
      </c>
      <c r="U59" s="40">
        <f t="shared" si="10"/>
        <v>0</v>
      </c>
      <c r="V59" s="73">
        <v>5</v>
      </c>
      <c r="W59" s="40">
        <f t="shared" si="14"/>
        <v>105</v>
      </c>
      <c r="X59" s="73">
        <v>0</v>
      </c>
      <c r="Y59" s="40">
        <f t="shared" si="7"/>
        <v>0</v>
      </c>
      <c r="Z59" s="73">
        <v>0</v>
      </c>
      <c r="AA59" s="40">
        <f t="shared" si="15"/>
        <v>0</v>
      </c>
      <c r="AB59" s="73">
        <v>0</v>
      </c>
      <c r="AC59" s="40">
        <f t="shared" si="16"/>
        <v>0</v>
      </c>
      <c r="AD59" s="74">
        <v>0</v>
      </c>
      <c r="AE59" s="40">
        <f t="shared" si="17"/>
        <v>0</v>
      </c>
      <c r="AF59" s="3"/>
    </row>
    <row r="60" spans="1:33" ht="12" customHeight="1" x14ac:dyDescent="0.2">
      <c r="A60">
        <v>25</v>
      </c>
      <c r="B60" s="52">
        <v>21102</v>
      </c>
      <c r="C60" s="8" t="s">
        <v>111</v>
      </c>
      <c r="D60" s="35">
        <f t="shared" si="165"/>
        <v>30</v>
      </c>
      <c r="E60" s="56">
        <f t="shared" si="8"/>
        <v>750</v>
      </c>
      <c r="F60" s="36" t="s">
        <v>40</v>
      </c>
      <c r="G60" s="37">
        <f t="shared" si="12"/>
        <v>750</v>
      </c>
      <c r="H60" s="70">
        <v>10</v>
      </c>
      <c r="I60" s="39">
        <f t="shared" si="5"/>
        <v>250</v>
      </c>
      <c r="J60" s="70">
        <v>0</v>
      </c>
      <c r="K60" s="39">
        <f t="shared" si="13"/>
        <v>0</v>
      </c>
      <c r="L60" s="70">
        <v>0</v>
      </c>
      <c r="M60" s="40">
        <f t="shared" si="6"/>
        <v>0</v>
      </c>
      <c r="N60" s="70">
        <v>10</v>
      </c>
      <c r="O60" s="39">
        <f t="shared" si="2"/>
        <v>250</v>
      </c>
      <c r="P60" s="70">
        <v>0</v>
      </c>
      <c r="Q60" s="40">
        <f t="shared" si="11"/>
        <v>0</v>
      </c>
      <c r="R60" s="70">
        <v>0</v>
      </c>
      <c r="S60" s="40">
        <f t="shared" si="9"/>
        <v>0</v>
      </c>
      <c r="T60" s="70">
        <v>0</v>
      </c>
      <c r="U60" s="40">
        <f t="shared" si="10"/>
        <v>0</v>
      </c>
      <c r="V60" s="70">
        <v>10</v>
      </c>
      <c r="W60" s="40">
        <f t="shared" si="14"/>
        <v>250</v>
      </c>
      <c r="X60" s="70">
        <v>0</v>
      </c>
      <c r="Y60" s="40">
        <f t="shared" si="7"/>
        <v>0</v>
      </c>
      <c r="Z60" s="70">
        <v>0</v>
      </c>
      <c r="AA60" s="40">
        <f t="shared" si="15"/>
        <v>0</v>
      </c>
      <c r="AB60" s="70">
        <v>0</v>
      </c>
      <c r="AC60" s="40">
        <f t="shared" si="16"/>
        <v>0</v>
      </c>
      <c r="AD60" s="75">
        <v>0</v>
      </c>
      <c r="AE60" s="40">
        <f t="shared" si="17"/>
        <v>0</v>
      </c>
      <c r="AF60" s="4">
        <f>SUM(H60:AD60)</f>
        <v>780</v>
      </c>
      <c r="AG60" s="3"/>
    </row>
    <row r="61" spans="1:33" ht="12" customHeight="1" x14ac:dyDescent="0.2">
      <c r="A61">
        <v>87</v>
      </c>
      <c r="B61" s="52">
        <v>21102</v>
      </c>
      <c r="C61" s="8" t="s">
        <v>47</v>
      </c>
      <c r="D61" s="35">
        <f t="shared" si="165"/>
        <v>36</v>
      </c>
      <c r="E61" s="56">
        <f t="shared" si="8"/>
        <v>3132</v>
      </c>
      <c r="F61" s="36" t="s">
        <v>40</v>
      </c>
      <c r="G61" s="37">
        <f t="shared" si="12"/>
        <v>3132</v>
      </c>
      <c r="H61" s="70">
        <v>12</v>
      </c>
      <c r="I61" s="39">
        <f t="shared" si="5"/>
        <v>1044</v>
      </c>
      <c r="J61" s="70">
        <v>0</v>
      </c>
      <c r="K61" s="39">
        <f t="shared" si="13"/>
        <v>0</v>
      </c>
      <c r="L61" s="70">
        <v>0</v>
      </c>
      <c r="M61" s="40">
        <f t="shared" si="6"/>
        <v>0</v>
      </c>
      <c r="N61" s="70">
        <v>12</v>
      </c>
      <c r="O61" s="39">
        <f t="shared" si="2"/>
        <v>1044</v>
      </c>
      <c r="P61" s="70">
        <v>0</v>
      </c>
      <c r="Q61" s="40">
        <f t="shared" si="11"/>
        <v>0</v>
      </c>
      <c r="R61" s="70">
        <v>0</v>
      </c>
      <c r="S61" s="40">
        <f t="shared" si="9"/>
        <v>0</v>
      </c>
      <c r="T61" s="70">
        <v>0</v>
      </c>
      <c r="U61" s="40">
        <f t="shared" si="10"/>
        <v>0</v>
      </c>
      <c r="V61" s="70">
        <v>12</v>
      </c>
      <c r="W61" s="40">
        <f t="shared" si="14"/>
        <v>1044</v>
      </c>
      <c r="X61" s="70">
        <v>0</v>
      </c>
      <c r="Y61" s="40">
        <f t="shared" si="7"/>
        <v>0</v>
      </c>
      <c r="Z61" s="70">
        <v>0</v>
      </c>
      <c r="AA61" s="40">
        <f t="shared" si="15"/>
        <v>0</v>
      </c>
      <c r="AB61" s="70">
        <v>0</v>
      </c>
      <c r="AC61" s="40">
        <f t="shared" si="16"/>
        <v>0</v>
      </c>
      <c r="AD61" s="75">
        <v>0</v>
      </c>
      <c r="AE61" s="40">
        <f t="shared" si="17"/>
        <v>0</v>
      </c>
      <c r="AF61" s="4"/>
      <c r="AG61" s="3"/>
    </row>
    <row r="62" spans="1:33" ht="12" customHeight="1" x14ac:dyDescent="0.2">
      <c r="A62">
        <v>305</v>
      </c>
      <c r="B62" s="52">
        <v>21102</v>
      </c>
      <c r="C62" s="8" t="s">
        <v>48</v>
      </c>
      <c r="D62" s="35">
        <f t="shared" si="165"/>
        <v>20</v>
      </c>
      <c r="E62" s="56">
        <f t="shared" si="8"/>
        <v>6100</v>
      </c>
      <c r="F62" s="36" t="s">
        <v>19</v>
      </c>
      <c r="G62" s="37">
        <f t="shared" si="12"/>
        <v>6100</v>
      </c>
      <c r="H62" s="73">
        <v>10</v>
      </c>
      <c r="I62" s="39">
        <f t="shared" si="5"/>
        <v>3050</v>
      </c>
      <c r="J62" s="73">
        <v>0</v>
      </c>
      <c r="K62" s="39">
        <f t="shared" si="13"/>
        <v>0</v>
      </c>
      <c r="L62" s="73">
        <v>0</v>
      </c>
      <c r="M62" s="40">
        <f t="shared" si="6"/>
        <v>0</v>
      </c>
      <c r="N62" s="73">
        <v>5</v>
      </c>
      <c r="O62" s="39">
        <f t="shared" si="2"/>
        <v>1525</v>
      </c>
      <c r="P62" s="73">
        <v>0</v>
      </c>
      <c r="Q62" s="40">
        <f t="shared" si="11"/>
        <v>0</v>
      </c>
      <c r="R62" s="73">
        <v>0</v>
      </c>
      <c r="S62" s="40">
        <f t="shared" si="9"/>
        <v>0</v>
      </c>
      <c r="T62" s="73">
        <v>0</v>
      </c>
      <c r="U62" s="40">
        <f t="shared" si="10"/>
        <v>0</v>
      </c>
      <c r="V62" s="73">
        <v>5</v>
      </c>
      <c r="W62" s="40">
        <f t="shared" si="14"/>
        <v>1525</v>
      </c>
      <c r="X62" s="73">
        <v>0</v>
      </c>
      <c r="Y62" s="40">
        <f t="shared" si="7"/>
        <v>0</v>
      </c>
      <c r="Z62" s="73">
        <v>0</v>
      </c>
      <c r="AA62" s="40">
        <f t="shared" si="15"/>
        <v>0</v>
      </c>
      <c r="AB62" s="73">
        <v>0</v>
      </c>
      <c r="AC62" s="40">
        <f t="shared" si="16"/>
        <v>0</v>
      </c>
      <c r="AD62" s="74">
        <v>0</v>
      </c>
      <c r="AE62" s="40">
        <f t="shared" si="17"/>
        <v>0</v>
      </c>
      <c r="AF62" s="18"/>
      <c r="AG62" s="3"/>
    </row>
    <row r="63" spans="1:33" ht="12" customHeight="1" x14ac:dyDescent="0.2">
      <c r="A63">
        <v>14</v>
      </c>
      <c r="B63" s="52">
        <v>21102</v>
      </c>
      <c r="C63" s="8" t="s">
        <v>183</v>
      </c>
      <c r="D63" s="35">
        <f t="shared" ref="D63:D64" si="166">H63+J63+L63+N63+P63+R63+T63+V63+X63+Z63+AB63+AD63</f>
        <v>36</v>
      </c>
      <c r="E63" s="56">
        <f t="shared" ref="E63:E64" si="167">D63*A63</f>
        <v>504</v>
      </c>
      <c r="F63" s="36" t="s">
        <v>40</v>
      </c>
      <c r="G63" s="37">
        <f t="shared" ref="G63:G64" si="168">I63+K63+M63+O63+Q63+S63+U63+W63+Y63+AA63+AC63+AE63</f>
        <v>504</v>
      </c>
      <c r="H63" s="70">
        <v>12</v>
      </c>
      <c r="I63" s="39">
        <f t="shared" ref="I63:I64" si="169">H63*A63</f>
        <v>168</v>
      </c>
      <c r="J63" s="70">
        <v>0</v>
      </c>
      <c r="K63" s="39">
        <f t="shared" ref="K63:K64" si="170">J63*A63</f>
        <v>0</v>
      </c>
      <c r="L63" s="70">
        <v>0</v>
      </c>
      <c r="M63" s="40">
        <f t="shared" ref="M63:M64" si="171">L63*A63</f>
        <v>0</v>
      </c>
      <c r="N63" s="70">
        <v>12</v>
      </c>
      <c r="O63" s="39">
        <f t="shared" ref="O63:O64" si="172">N63*A63</f>
        <v>168</v>
      </c>
      <c r="P63" s="70">
        <v>0</v>
      </c>
      <c r="Q63" s="40">
        <f t="shared" ref="Q63:Q64" si="173">P63*A63</f>
        <v>0</v>
      </c>
      <c r="R63" s="70">
        <v>0</v>
      </c>
      <c r="S63" s="40">
        <f t="shared" ref="S63:S64" si="174">R63*A63</f>
        <v>0</v>
      </c>
      <c r="T63" s="70">
        <v>0</v>
      </c>
      <c r="U63" s="40">
        <f t="shared" ref="U63:U64" si="175">T63*A63</f>
        <v>0</v>
      </c>
      <c r="V63" s="70">
        <v>12</v>
      </c>
      <c r="W63" s="40">
        <f t="shared" ref="W63:W64" si="176">V63*A63</f>
        <v>168</v>
      </c>
      <c r="X63" s="70">
        <v>0</v>
      </c>
      <c r="Y63" s="40">
        <f t="shared" ref="Y63:Y64" si="177">X63*A63</f>
        <v>0</v>
      </c>
      <c r="Z63" s="70">
        <v>0</v>
      </c>
      <c r="AA63" s="40">
        <f t="shared" ref="AA63:AA64" si="178">Z63*A63</f>
        <v>0</v>
      </c>
      <c r="AB63" s="70">
        <v>0</v>
      </c>
      <c r="AC63" s="40">
        <f t="shared" ref="AC63:AC64" si="179">AB63*A63</f>
        <v>0</v>
      </c>
      <c r="AD63" s="75">
        <v>0</v>
      </c>
      <c r="AE63" s="40">
        <f t="shared" ref="AE63:AE64" si="180">AD63*A63</f>
        <v>0</v>
      </c>
      <c r="AF63" s="4"/>
      <c r="AG63" s="3"/>
    </row>
    <row r="64" spans="1:33" ht="12" customHeight="1" x14ac:dyDescent="0.2">
      <c r="A64">
        <v>18</v>
      </c>
      <c r="B64" s="52">
        <v>21102</v>
      </c>
      <c r="C64" s="8" t="s">
        <v>184</v>
      </c>
      <c r="D64" s="35">
        <f t="shared" si="166"/>
        <v>36</v>
      </c>
      <c r="E64" s="56">
        <f t="shared" si="167"/>
        <v>648</v>
      </c>
      <c r="F64" s="36" t="s">
        <v>19</v>
      </c>
      <c r="G64" s="37">
        <f t="shared" si="168"/>
        <v>648</v>
      </c>
      <c r="H64" s="73">
        <v>12</v>
      </c>
      <c r="I64" s="39">
        <f t="shared" si="169"/>
        <v>216</v>
      </c>
      <c r="J64" s="73">
        <v>0</v>
      </c>
      <c r="K64" s="39">
        <f t="shared" si="170"/>
        <v>0</v>
      </c>
      <c r="L64" s="73">
        <v>0</v>
      </c>
      <c r="M64" s="40">
        <f t="shared" si="171"/>
        <v>0</v>
      </c>
      <c r="N64" s="73">
        <v>12</v>
      </c>
      <c r="O64" s="39">
        <f t="shared" si="172"/>
        <v>216</v>
      </c>
      <c r="P64" s="73">
        <v>0</v>
      </c>
      <c r="Q64" s="40">
        <f t="shared" si="173"/>
        <v>0</v>
      </c>
      <c r="R64" s="73">
        <v>0</v>
      </c>
      <c r="S64" s="40">
        <f t="shared" si="174"/>
        <v>0</v>
      </c>
      <c r="T64" s="73">
        <v>0</v>
      </c>
      <c r="U64" s="40">
        <f t="shared" si="175"/>
        <v>0</v>
      </c>
      <c r="V64" s="73">
        <v>12</v>
      </c>
      <c r="W64" s="40">
        <f t="shared" si="176"/>
        <v>216</v>
      </c>
      <c r="X64" s="73">
        <v>0</v>
      </c>
      <c r="Y64" s="40">
        <f t="shared" si="177"/>
        <v>0</v>
      </c>
      <c r="Z64" s="73">
        <v>0</v>
      </c>
      <c r="AA64" s="40">
        <f t="shared" si="178"/>
        <v>0</v>
      </c>
      <c r="AB64" s="73">
        <v>0</v>
      </c>
      <c r="AC64" s="40">
        <f t="shared" si="179"/>
        <v>0</v>
      </c>
      <c r="AD64" s="74">
        <v>0</v>
      </c>
      <c r="AE64" s="40">
        <f t="shared" si="180"/>
        <v>0</v>
      </c>
      <c r="AF64" s="18"/>
      <c r="AG64" s="3"/>
    </row>
    <row r="65" spans="1:33" ht="12" customHeight="1" x14ac:dyDescent="0.2">
      <c r="A65">
        <v>249</v>
      </c>
      <c r="B65" s="52">
        <v>21102</v>
      </c>
      <c r="C65" s="8" t="s">
        <v>185</v>
      </c>
      <c r="D65" s="35">
        <f t="shared" ref="D65:D66" si="181">H65+J65+L65+N65+P65+R65+T65+V65+X65+Z65+AB65+AD65</f>
        <v>10</v>
      </c>
      <c r="E65" s="56">
        <f t="shared" ref="E65:E66" si="182">D65*A65</f>
        <v>2490</v>
      </c>
      <c r="F65" s="36" t="s">
        <v>40</v>
      </c>
      <c r="G65" s="37">
        <f t="shared" ref="G65:G66" si="183">I65+K65+M65+O65+Q65+S65+U65+W65+Y65+AA65+AC65+AE65</f>
        <v>2490</v>
      </c>
      <c r="H65" s="70">
        <v>5</v>
      </c>
      <c r="I65" s="39">
        <f t="shared" ref="I65:I66" si="184">H65*A65</f>
        <v>1245</v>
      </c>
      <c r="J65" s="70">
        <v>0</v>
      </c>
      <c r="K65" s="39">
        <f t="shared" ref="K65:K66" si="185">J65*A65</f>
        <v>0</v>
      </c>
      <c r="L65" s="70">
        <v>0</v>
      </c>
      <c r="M65" s="40">
        <f t="shared" ref="M65:M66" si="186">L65*A65</f>
        <v>0</v>
      </c>
      <c r="N65" s="70">
        <v>5</v>
      </c>
      <c r="O65" s="39">
        <f t="shared" ref="O65:O66" si="187">N65*A65</f>
        <v>1245</v>
      </c>
      <c r="P65" s="70">
        <v>0</v>
      </c>
      <c r="Q65" s="40">
        <f t="shared" ref="Q65:Q66" si="188">P65*A65</f>
        <v>0</v>
      </c>
      <c r="R65" s="70">
        <v>0</v>
      </c>
      <c r="S65" s="40">
        <f t="shared" ref="S65:S66" si="189">R65*A65</f>
        <v>0</v>
      </c>
      <c r="T65" s="70">
        <v>0</v>
      </c>
      <c r="U65" s="40">
        <f t="shared" ref="U65:U66" si="190">T65*A65</f>
        <v>0</v>
      </c>
      <c r="V65" s="70">
        <v>0</v>
      </c>
      <c r="W65" s="40">
        <f t="shared" ref="W65:W66" si="191">V65*A65</f>
        <v>0</v>
      </c>
      <c r="X65" s="70">
        <v>0</v>
      </c>
      <c r="Y65" s="40">
        <f t="shared" ref="Y65:Y66" si="192">X65*A65</f>
        <v>0</v>
      </c>
      <c r="Z65" s="70">
        <v>0</v>
      </c>
      <c r="AA65" s="40">
        <f t="shared" ref="AA65:AA66" si="193">Z65*A65</f>
        <v>0</v>
      </c>
      <c r="AB65" s="70">
        <v>0</v>
      </c>
      <c r="AC65" s="40">
        <f t="shared" ref="AC65:AC66" si="194">AB65*A65</f>
        <v>0</v>
      </c>
      <c r="AD65" s="75">
        <v>0</v>
      </c>
      <c r="AE65" s="40">
        <f t="shared" ref="AE65:AE66" si="195">AD65*A65</f>
        <v>0</v>
      </c>
      <c r="AF65" s="4"/>
      <c r="AG65" s="3"/>
    </row>
    <row r="66" spans="1:33" ht="12" customHeight="1" x14ac:dyDescent="0.2">
      <c r="A66">
        <v>29</v>
      </c>
      <c r="B66" s="52">
        <v>21102</v>
      </c>
      <c r="C66" s="8" t="s">
        <v>186</v>
      </c>
      <c r="D66" s="35">
        <f t="shared" si="181"/>
        <v>18</v>
      </c>
      <c r="E66" s="56">
        <f t="shared" si="182"/>
        <v>522</v>
      </c>
      <c r="F66" s="36" t="s">
        <v>19</v>
      </c>
      <c r="G66" s="37">
        <f t="shared" si="183"/>
        <v>522</v>
      </c>
      <c r="H66" s="73">
        <v>12</v>
      </c>
      <c r="I66" s="39">
        <f t="shared" si="184"/>
        <v>348</v>
      </c>
      <c r="J66" s="73">
        <v>0</v>
      </c>
      <c r="K66" s="39">
        <f t="shared" si="185"/>
        <v>0</v>
      </c>
      <c r="L66" s="73">
        <v>0</v>
      </c>
      <c r="M66" s="40">
        <f t="shared" si="186"/>
        <v>0</v>
      </c>
      <c r="N66" s="73">
        <v>6</v>
      </c>
      <c r="O66" s="39">
        <f t="shared" si="187"/>
        <v>174</v>
      </c>
      <c r="P66" s="73">
        <v>0</v>
      </c>
      <c r="Q66" s="40">
        <f t="shared" si="188"/>
        <v>0</v>
      </c>
      <c r="R66" s="73">
        <v>0</v>
      </c>
      <c r="S66" s="40">
        <f t="shared" si="189"/>
        <v>0</v>
      </c>
      <c r="T66" s="73">
        <v>0</v>
      </c>
      <c r="U66" s="40">
        <f t="shared" si="190"/>
        <v>0</v>
      </c>
      <c r="V66" s="73">
        <v>0</v>
      </c>
      <c r="W66" s="40">
        <f t="shared" si="191"/>
        <v>0</v>
      </c>
      <c r="X66" s="73">
        <v>0</v>
      </c>
      <c r="Y66" s="40">
        <f t="shared" si="192"/>
        <v>0</v>
      </c>
      <c r="Z66" s="73">
        <v>0</v>
      </c>
      <c r="AA66" s="40">
        <f t="shared" si="193"/>
        <v>0</v>
      </c>
      <c r="AB66" s="73">
        <v>0</v>
      </c>
      <c r="AC66" s="40">
        <f t="shared" si="194"/>
        <v>0</v>
      </c>
      <c r="AD66" s="74">
        <v>0</v>
      </c>
      <c r="AE66" s="40">
        <f t="shared" si="195"/>
        <v>0</v>
      </c>
      <c r="AF66" s="18"/>
      <c r="AG66" s="3"/>
    </row>
    <row r="67" spans="1:33" ht="12.75" customHeight="1" x14ac:dyDescent="0.2">
      <c r="B67" s="76">
        <v>21106</v>
      </c>
      <c r="C67" s="43" t="s">
        <v>78</v>
      </c>
      <c r="D67" s="35"/>
      <c r="E67" s="56"/>
      <c r="F67" s="36"/>
      <c r="G67" s="37"/>
      <c r="H67" s="73"/>
      <c r="I67" s="39"/>
      <c r="J67" s="73"/>
      <c r="K67" s="39"/>
      <c r="L67" s="73"/>
      <c r="M67" s="40"/>
      <c r="N67" s="73"/>
      <c r="O67" s="39"/>
      <c r="P67" s="73"/>
      <c r="Q67" s="40"/>
      <c r="R67" s="73"/>
      <c r="S67" s="40"/>
      <c r="T67" s="73"/>
      <c r="U67" s="40"/>
      <c r="V67" s="73"/>
      <c r="W67" s="40"/>
      <c r="X67" s="73"/>
      <c r="Y67" s="40"/>
      <c r="Z67" s="73"/>
      <c r="AA67" s="40"/>
      <c r="AB67" s="73"/>
      <c r="AC67" s="40"/>
      <c r="AD67" s="74"/>
      <c r="AE67" s="40"/>
      <c r="AF67" s="18"/>
      <c r="AG67" s="3"/>
    </row>
    <row r="68" spans="1:33" ht="12" customHeight="1" x14ac:dyDescent="0.2">
      <c r="A68">
        <v>65</v>
      </c>
      <c r="B68" s="36">
        <v>21106</v>
      </c>
      <c r="C68" s="8" t="s">
        <v>163</v>
      </c>
      <c r="D68" s="35">
        <f>H68+J68+L68+N68+P68+R68+T68+V68+X68+Z68+AB68+AD68</f>
        <v>6</v>
      </c>
      <c r="E68" s="56">
        <f t="shared" si="8"/>
        <v>390</v>
      </c>
      <c r="F68" s="36" t="s">
        <v>18</v>
      </c>
      <c r="G68" s="37">
        <f t="shared" si="12"/>
        <v>390</v>
      </c>
      <c r="H68" s="44">
        <v>2</v>
      </c>
      <c r="I68" s="39">
        <f t="shared" si="5"/>
        <v>130</v>
      </c>
      <c r="J68" s="44">
        <v>0</v>
      </c>
      <c r="K68" s="39">
        <f t="shared" si="13"/>
        <v>0</v>
      </c>
      <c r="L68" s="44">
        <v>0</v>
      </c>
      <c r="M68" s="40">
        <f t="shared" si="6"/>
        <v>0</v>
      </c>
      <c r="N68" s="44">
        <v>2</v>
      </c>
      <c r="O68" s="39">
        <f t="shared" si="2"/>
        <v>130</v>
      </c>
      <c r="P68" s="44">
        <v>0</v>
      </c>
      <c r="Q68" s="40">
        <f t="shared" si="11"/>
        <v>0</v>
      </c>
      <c r="R68" s="44">
        <v>0</v>
      </c>
      <c r="S68" s="40">
        <f t="shared" si="9"/>
        <v>0</v>
      </c>
      <c r="T68" s="44">
        <v>0</v>
      </c>
      <c r="U68" s="40">
        <f t="shared" si="10"/>
        <v>0</v>
      </c>
      <c r="V68" s="44">
        <v>2</v>
      </c>
      <c r="W68" s="40">
        <f t="shared" si="14"/>
        <v>130</v>
      </c>
      <c r="X68" s="44">
        <v>0</v>
      </c>
      <c r="Y68" s="40">
        <f t="shared" si="7"/>
        <v>0</v>
      </c>
      <c r="Z68" s="44">
        <v>0</v>
      </c>
      <c r="AA68" s="40">
        <f t="shared" si="15"/>
        <v>0</v>
      </c>
      <c r="AB68" s="44">
        <v>0</v>
      </c>
      <c r="AC68" s="40">
        <f t="shared" si="16"/>
        <v>0</v>
      </c>
      <c r="AD68" s="49">
        <v>0</v>
      </c>
      <c r="AE68" s="40">
        <f t="shared" si="17"/>
        <v>0</v>
      </c>
      <c r="AF68" s="18"/>
      <c r="AG68" s="3"/>
    </row>
    <row r="69" spans="1:33" ht="12" customHeight="1" x14ac:dyDescent="0.2">
      <c r="A69">
        <v>72</v>
      </c>
      <c r="B69" s="36">
        <v>21106</v>
      </c>
      <c r="C69" s="8" t="s">
        <v>20</v>
      </c>
      <c r="D69" s="35">
        <f t="shared" ref="D69:D248" si="196">H69+J69+L69+N69+P69+R69+T69+V69+X69+Z69+AB69+AD69</f>
        <v>65</v>
      </c>
      <c r="E69" s="56">
        <f>D69*A69</f>
        <v>4680</v>
      </c>
      <c r="F69" s="36" t="s">
        <v>19</v>
      </c>
      <c r="G69" s="37">
        <f>I69+K69+M69+O69+Q69+S69+U69+W69+Y69+AA69+AC69+AE69</f>
        <v>4680</v>
      </c>
      <c r="H69" s="44">
        <v>25</v>
      </c>
      <c r="I69" s="39">
        <f t="shared" si="5"/>
        <v>1800</v>
      </c>
      <c r="J69" s="44">
        <v>0</v>
      </c>
      <c r="K69" s="39">
        <f t="shared" si="13"/>
        <v>0</v>
      </c>
      <c r="L69" s="44">
        <v>0</v>
      </c>
      <c r="M69" s="40">
        <f t="shared" si="6"/>
        <v>0</v>
      </c>
      <c r="N69" s="44">
        <v>20</v>
      </c>
      <c r="O69" s="39">
        <f t="shared" si="2"/>
        <v>1440</v>
      </c>
      <c r="P69" s="44">
        <v>0</v>
      </c>
      <c r="Q69" s="40">
        <f t="shared" si="11"/>
        <v>0</v>
      </c>
      <c r="R69" s="44">
        <v>0</v>
      </c>
      <c r="S69" s="40">
        <f t="shared" si="9"/>
        <v>0</v>
      </c>
      <c r="T69" s="44">
        <v>0</v>
      </c>
      <c r="U69" s="40">
        <f t="shared" si="10"/>
        <v>0</v>
      </c>
      <c r="V69" s="44">
        <v>20</v>
      </c>
      <c r="W69" s="40">
        <f t="shared" si="14"/>
        <v>1440</v>
      </c>
      <c r="X69" s="44">
        <v>0</v>
      </c>
      <c r="Y69" s="40">
        <f t="shared" si="7"/>
        <v>0</v>
      </c>
      <c r="Z69" s="44">
        <v>0</v>
      </c>
      <c r="AA69" s="40">
        <f t="shared" si="15"/>
        <v>0</v>
      </c>
      <c r="AB69" s="44">
        <v>0</v>
      </c>
      <c r="AC69" s="40">
        <f t="shared" si="16"/>
        <v>0</v>
      </c>
      <c r="AD69" s="49">
        <v>0</v>
      </c>
      <c r="AE69" s="40">
        <f t="shared" si="17"/>
        <v>0</v>
      </c>
      <c r="AF69" s="18"/>
      <c r="AG69" s="3"/>
    </row>
    <row r="70" spans="1:33" ht="12" customHeight="1" x14ac:dyDescent="0.2">
      <c r="A70">
        <v>1095</v>
      </c>
      <c r="B70" s="36">
        <v>21106</v>
      </c>
      <c r="C70" s="8" t="s">
        <v>42</v>
      </c>
      <c r="D70" s="35">
        <f t="shared" si="196"/>
        <v>77</v>
      </c>
      <c r="E70" s="56">
        <f>D70*A70</f>
        <v>84315</v>
      </c>
      <c r="F70" s="36" t="s">
        <v>40</v>
      </c>
      <c r="G70" s="37">
        <f t="shared" si="12"/>
        <v>84315</v>
      </c>
      <c r="H70" s="44">
        <v>40</v>
      </c>
      <c r="I70" s="39">
        <f t="shared" si="5"/>
        <v>43800</v>
      </c>
      <c r="J70" s="44">
        <v>0</v>
      </c>
      <c r="K70" s="39">
        <f t="shared" si="13"/>
        <v>0</v>
      </c>
      <c r="L70" s="44">
        <v>0</v>
      </c>
      <c r="M70" s="40">
        <f t="shared" si="6"/>
        <v>0</v>
      </c>
      <c r="N70" s="44">
        <v>25</v>
      </c>
      <c r="O70" s="39">
        <f t="shared" si="2"/>
        <v>27375</v>
      </c>
      <c r="P70" s="44">
        <v>0</v>
      </c>
      <c r="Q70" s="40">
        <f t="shared" si="11"/>
        <v>0</v>
      </c>
      <c r="R70" s="44">
        <v>0</v>
      </c>
      <c r="S70" s="40">
        <f t="shared" si="9"/>
        <v>0</v>
      </c>
      <c r="T70" s="44">
        <v>0</v>
      </c>
      <c r="U70" s="40">
        <f t="shared" si="10"/>
        <v>0</v>
      </c>
      <c r="V70" s="44">
        <v>12</v>
      </c>
      <c r="W70" s="40">
        <f t="shared" si="14"/>
        <v>13140</v>
      </c>
      <c r="X70" s="44">
        <v>0</v>
      </c>
      <c r="Y70" s="40">
        <f t="shared" si="7"/>
        <v>0</v>
      </c>
      <c r="Z70" s="44">
        <v>0</v>
      </c>
      <c r="AA70" s="40">
        <f t="shared" si="15"/>
        <v>0</v>
      </c>
      <c r="AB70" s="44">
        <v>0</v>
      </c>
      <c r="AC70" s="40">
        <f t="shared" si="16"/>
        <v>0</v>
      </c>
      <c r="AD70" s="49">
        <v>0</v>
      </c>
      <c r="AE70" s="40">
        <f t="shared" si="17"/>
        <v>0</v>
      </c>
      <c r="AF70" s="18"/>
      <c r="AG70" s="3"/>
    </row>
    <row r="71" spans="1:33" ht="12" customHeight="1" x14ac:dyDescent="0.2">
      <c r="A71">
        <v>1326</v>
      </c>
      <c r="B71" s="36">
        <v>21106</v>
      </c>
      <c r="C71" s="8" t="s">
        <v>43</v>
      </c>
      <c r="D71" s="35">
        <f t="shared" si="196"/>
        <v>36</v>
      </c>
      <c r="E71" s="56">
        <f t="shared" si="8"/>
        <v>47736</v>
      </c>
      <c r="F71" s="36" t="s">
        <v>40</v>
      </c>
      <c r="G71" s="37">
        <f t="shared" si="12"/>
        <v>47736</v>
      </c>
      <c r="H71" s="44">
        <v>22</v>
      </c>
      <c r="I71" s="39">
        <f t="shared" si="5"/>
        <v>29172</v>
      </c>
      <c r="J71" s="44">
        <v>0</v>
      </c>
      <c r="K71" s="39">
        <f t="shared" si="13"/>
        <v>0</v>
      </c>
      <c r="L71" s="44">
        <v>0</v>
      </c>
      <c r="M71" s="40">
        <f t="shared" si="6"/>
        <v>0</v>
      </c>
      <c r="N71" s="44">
        <v>8</v>
      </c>
      <c r="O71" s="39">
        <f t="shared" si="2"/>
        <v>10608</v>
      </c>
      <c r="P71" s="44">
        <v>0</v>
      </c>
      <c r="Q71" s="40">
        <f t="shared" si="11"/>
        <v>0</v>
      </c>
      <c r="R71" s="44">
        <v>0</v>
      </c>
      <c r="S71" s="40">
        <f t="shared" si="9"/>
        <v>0</v>
      </c>
      <c r="T71" s="44">
        <v>0</v>
      </c>
      <c r="U71" s="40">
        <f t="shared" si="10"/>
        <v>0</v>
      </c>
      <c r="V71" s="44">
        <v>6</v>
      </c>
      <c r="W71" s="40">
        <f t="shared" si="14"/>
        <v>7956</v>
      </c>
      <c r="X71" s="44">
        <v>0</v>
      </c>
      <c r="Y71" s="40">
        <f t="shared" si="7"/>
        <v>0</v>
      </c>
      <c r="Z71" s="44">
        <v>0</v>
      </c>
      <c r="AA71" s="40">
        <f t="shared" si="15"/>
        <v>0</v>
      </c>
      <c r="AB71" s="44">
        <v>0</v>
      </c>
      <c r="AC71" s="40">
        <f t="shared" si="16"/>
        <v>0</v>
      </c>
      <c r="AD71" s="49">
        <v>0</v>
      </c>
      <c r="AE71" s="40">
        <f t="shared" si="17"/>
        <v>0</v>
      </c>
      <c r="AF71" s="18"/>
      <c r="AG71" s="3"/>
    </row>
    <row r="72" spans="1:33" ht="12" customHeight="1" x14ac:dyDescent="0.2">
      <c r="A72">
        <v>42.3</v>
      </c>
      <c r="B72" s="36">
        <v>21106</v>
      </c>
      <c r="C72" s="8" t="s">
        <v>146</v>
      </c>
      <c r="D72" s="35">
        <f t="shared" si="196"/>
        <v>60</v>
      </c>
      <c r="E72" s="56">
        <f t="shared" si="8"/>
        <v>2538</v>
      </c>
      <c r="F72" s="36" t="s">
        <v>148</v>
      </c>
      <c r="G72" s="37">
        <f t="shared" si="12"/>
        <v>2538</v>
      </c>
      <c r="H72" s="44">
        <v>20</v>
      </c>
      <c r="I72" s="39">
        <f t="shared" si="5"/>
        <v>846</v>
      </c>
      <c r="J72" s="44">
        <v>0</v>
      </c>
      <c r="K72" s="39">
        <f t="shared" si="13"/>
        <v>0</v>
      </c>
      <c r="L72" s="44">
        <v>0</v>
      </c>
      <c r="M72" s="40">
        <f t="shared" si="6"/>
        <v>0</v>
      </c>
      <c r="N72" s="44">
        <v>20</v>
      </c>
      <c r="O72" s="39">
        <f t="shared" si="2"/>
        <v>846</v>
      </c>
      <c r="P72" s="44">
        <v>0</v>
      </c>
      <c r="Q72" s="40">
        <f t="shared" si="11"/>
        <v>0</v>
      </c>
      <c r="R72" s="44">
        <v>0</v>
      </c>
      <c r="S72" s="40">
        <f t="shared" si="9"/>
        <v>0</v>
      </c>
      <c r="T72" s="44">
        <v>0</v>
      </c>
      <c r="U72" s="40">
        <f t="shared" si="10"/>
        <v>0</v>
      </c>
      <c r="V72" s="44">
        <v>20</v>
      </c>
      <c r="W72" s="40">
        <f t="shared" si="14"/>
        <v>846</v>
      </c>
      <c r="X72" s="44">
        <v>0</v>
      </c>
      <c r="Y72" s="40">
        <f t="shared" si="7"/>
        <v>0</v>
      </c>
      <c r="Z72" s="44">
        <v>0</v>
      </c>
      <c r="AA72" s="40">
        <f t="shared" si="15"/>
        <v>0</v>
      </c>
      <c r="AB72" s="44">
        <v>0</v>
      </c>
      <c r="AC72" s="40">
        <f t="shared" si="16"/>
        <v>0</v>
      </c>
      <c r="AD72" s="49">
        <v>0</v>
      </c>
      <c r="AE72" s="40">
        <f t="shared" si="17"/>
        <v>0</v>
      </c>
      <c r="AF72" s="18">
        <f>SUM(H72:AD72)</f>
        <v>2598</v>
      </c>
      <c r="AG72" s="3"/>
    </row>
    <row r="73" spans="1:33" ht="12" customHeight="1" x14ac:dyDescent="0.2">
      <c r="A73">
        <v>20</v>
      </c>
      <c r="B73" s="36">
        <v>21106</v>
      </c>
      <c r="C73" s="8" t="s">
        <v>147</v>
      </c>
      <c r="D73" s="70">
        <f t="shared" si="196"/>
        <v>30</v>
      </c>
      <c r="E73" s="56">
        <f t="shared" si="8"/>
        <v>600</v>
      </c>
      <c r="F73" s="36" t="s">
        <v>148</v>
      </c>
      <c r="G73" s="37">
        <f t="shared" si="12"/>
        <v>600</v>
      </c>
      <c r="H73" s="38">
        <v>10</v>
      </c>
      <c r="I73" s="39">
        <f t="shared" si="5"/>
        <v>200</v>
      </c>
      <c r="J73" s="38">
        <v>0</v>
      </c>
      <c r="K73" s="39">
        <f t="shared" si="13"/>
        <v>0</v>
      </c>
      <c r="L73" s="38">
        <v>0</v>
      </c>
      <c r="M73" s="40">
        <f t="shared" si="6"/>
        <v>0</v>
      </c>
      <c r="N73" s="38">
        <v>10</v>
      </c>
      <c r="O73" s="39">
        <f t="shared" si="2"/>
        <v>200</v>
      </c>
      <c r="P73" s="38">
        <v>0</v>
      </c>
      <c r="Q73" s="40">
        <f t="shared" si="11"/>
        <v>0</v>
      </c>
      <c r="R73" s="38">
        <v>0</v>
      </c>
      <c r="S73" s="40">
        <f t="shared" si="9"/>
        <v>0</v>
      </c>
      <c r="T73" s="38">
        <v>0</v>
      </c>
      <c r="U73" s="40">
        <f t="shared" si="10"/>
        <v>0</v>
      </c>
      <c r="V73" s="38">
        <v>10</v>
      </c>
      <c r="W73" s="40">
        <f t="shared" si="14"/>
        <v>200</v>
      </c>
      <c r="X73" s="38">
        <v>0</v>
      </c>
      <c r="Y73" s="40">
        <f t="shared" si="7"/>
        <v>0</v>
      </c>
      <c r="Z73" s="38">
        <v>0</v>
      </c>
      <c r="AA73" s="40">
        <f t="shared" si="15"/>
        <v>0</v>
      </c>
      <c r="AB73" s="38">
        <v>0</v>
      </c>
      <c r="AC73" s="40">
        <f t="shared" si="16"/>
        <v>0</v>
      </c>
      <c r="AD73" s="41">
        <v>0</v>
      </c>
      <c r="AE73" s="40">
        <f t="shared" si="17"/>
        <v>0</v>
      </c>
      <c r="AF73" s="17"/>
    </row>
    <row r="74" spans="1:33" ht="12" customHeight="1" x14ac:dyDescent="0.2">
      <c r="A74">
        <v>35</v>
      </c>
      <c r="B74" s="36">
        <v>21106</v>
      </c>
      <c r="C74" s="8" t="s">
        <v>166</v>
      </c>
      <c r="D74" s="35">
        <f t="shared" ref="D74" si="197">H74+J74+L74+N74+P74+R74+T74+V74+X74+Z74+AB74+AD74</f>
        <v>36</v>
      </c>
      <c r="E74" s="56">
        <f t="shared" ref="E74" si="198">D74*A74</f>
        <v>1260</v>
      </c>
      <c r="F74" s="36" t="s">
        <v>18</v>
      </c>
      <c r="G74" s="37">
        <f t="shared" ref="G74" si="199">I74+K74+M74+O74+Q74+S74+U74+W74+Y74+AA74+AC74+AE74</f>
        <v>1260</v>
      </c>
      <c r="H74" s="44">
        <v>12</v>
      </c>
      <c r="I74" s="39">
        <f t="shared" ref="I74" si="200">H74*A74</f>
        <v>420</v>
      </c>
      <c r="J74" s="44">
        <v>0</v>
      </c>
      <c r="K74" s="39">
        <f t="shared" ref="K74" si="201">J74*A74</f>
        <v>0</v>
      </c>
      <c r="L74" s="44">
        <v>0</v>
      </c>
      <c r="M74" s="40">
        <f t="shared" ref="M74" si="202">L74*A74</f>
        <v>0</v>
      </c>
      <c r="N74" s="44">
        <v>12</v>
      </c>
      <c r="O74" s="39">
        <f t="shared" ref="O74" si="203">N74*A74</f>
        <v>420</v>
      </c>
      <c r="P74" s="44">
        <v>0</v>
      </c>
      <c r="Q74" s="40">
        <f t="shared" ref="Q74" si="204">P74*A74</f>
        <v>0</v>
      </c>
      <c r="R74" s="44">
        <v>0</v>
      </c>
      <c r="S74" s="40">
        <f t="shared" ref="S74" si="205">R74*A74</f>
        <v>0</v>
      </c>
      <c r="T74" s="44">
        <v>0</v>
      </c>
      <c r="U74" s="40">
        <f t="shared" ref="U74" si="206">T74*A74</f>
        <v>0</v>
      </c>
      <c r="V74" s="44">
        <v>12</v>
      </c>
      <c r="W74" s="40">
        <f t="shared" ref="W74" si="207">V74*A74</f>
        <v>420</v>
      </c>
      <c r="X74" s="44">
        <v>0</v>
      </c>
      <c r="Y74" s="40">
        <f t="shared" ref="Y74" si="208">X74*A74</f>
        <v>0</v>
      </c>
      <c r="Z74" s="44">
        <v>0</v>
      </c>
      <c r="AA74" s="40">
        <f t="shared" ref="AA74" si="209">Z74*A74</f>
        <v>0</v>
      </c>
      <c r="AB74" s="44">
        <v>0</v>
      </c>
      <c r="AC74" s="40">
        <f t="shared" ref="AC74" si="210">AB74*A74</f>
        <v>0</v>
      </c>
      <c r="AD74" s="49">
        <v>0</v>
      </c>
      <c r="AE74" s="40">
        <f t="shared" ref="AE74" si="211">AD74*A74</f>
        <v>0</v>
      </c>
      <c r="AF74" s="18"/>
      <c r="AG74" s="3"/>
    </row>
    <row r="75" spans="1:33" ht="12" customHeight="1" x14ac:dyDescent="0.2">
      <c r="A75">
        <v>44</v>
      </c>
      <c r="B75" s="36">
        <v>21106</v>
      </c>
      <c r="C75" s="8" t="s">
        <v>165</v>
      </c>
      <c r="D75" s="35">
        <f>H75+J75+L75+N75+P75+R75+T75+V75+X75+Z75+AB75+AD75</f>
        <v>15</v>
      </c>
      <c r="E75" s="56">
        <f>D75*A75</f>
        <v>660</v>
      </c>
      <c r="F75" s="36" t="s">
        <v>18</v>
      </c>
      <c r="G75" s="37">
        <f>I75+K75+M75+O75+Q75+S75+U75+W75+Y75+AA75+AC75+AE75</f>
        <v>660</v>
      </c>
      <c r="H75" s="38">
        <v>5</v>
      </c>
      <c r="I75" s="39">
        <f>H75*A75</f>
        <v>220</v>
      </c>
      <c r="J75" s="38">
        <v>0</v>
      </c>
      <c r="K75" s="39">
        <f>J75*A75</f>
        <v>0</v>
      </c>
      <c r="L75" s="38">
        <v>0</v>
      </c>
      <c r="M75" s="40">
        <f>L75*A75</f>
        <v>0</v>
      </c>
      <c r="N75" s="38">
        <v>5</v>
      </c>
      <c r="O75" s="39">
        <f>N75*A75</f>
        <v>220</v>
      </c>
      <c r="P75" s="38">
        <v>0</v>
      </c>
      <c r="Q75" s="40">
        <f>P75*A75</f>
        <v>0</v>
      </c>
      <c r="R75" s="38">
        <v>0</v>
      </c>
      <c r="S75" s="40">
        <f>R75*A75</f>
        <v>0</v>
      </c>
      <c r="T75" s="38">
        <v>0</v>
      </c>
      <c r="U75" s="40">
        <f>T75*A75</f>
        <v>0</v>
      </c>
      <c r="V75" s="38">
        <v>5</v>
      </c>
      <c r="W75" s="40">
        <f>V75*A75</f>
        <v>220</v>
      </c>
      <c r="X75" s="38">
        <v>0</v>
      </c>
      <c r="Y75" s="40">
        <f>X75*A75</f>
        <v>0</v>
      </c>
      <c r="Z75" s="38">
        <v>0</v>
      </c>
      <c r="AA75" s="40">
        <f>Z75*A75</f>
        <v>0</v>
      </c>
      <c r="AB75" s="38">
        <v>0</v>
      </c>
      <c r="AC75" s="40">
        <f>AB75*A75</f>
        <v>0</v>
      </c>
      <c r="AD75" s="41">
        <v>0</v>
      </c>
      <c r="AE75" s="40">
        <f>AD75*A75</f>
        <v>0</v>
      </c>
      <c r="AF75" s="17"/>
    </row>
    <row r="76" spans="1:33" ht="12" customHeight="1" x14ac:dyDescent="0.2">
      <c r="A76">
        <v>54</v>
      </c>
      <c r="B76" s="36">
        <v>21106</v>
      </c>
      <c r="C76" s="8" t="s">
        <v>164</v>
      </c>
      <c r="D76" s="35">
        <f t="shared" si="196"/>
        <v>30</v>
      </c>
      <c r="E76" s="56">
        <f t="shared" si="8"/>
        <v>1620</v>
      </c>
      <c r="F76" s="36" t="s">
        <v>18</v>
      </c>
      <c r="G76" s="37">
        <f t="shared" si="12"/>
        <v>1620</v>
      </c>
      <c r="H76" s="44">
        <v>10</v>
      </c>
      <c r="I76" s="39">
        <f t="shared" si="5"/>
        <v>540</v>
      </c>
      <c r="J76" s="44">
        <v>0</v>
      </c>
      <c r="K76" s="39">
        <f t="shared" si="13"/>
        <v>0</v>
      </c>
      <c r="L76" s="44">
        <v>0</v>
      </c>
      <c r="M76" s="40">
        <f t="shared" si="6"/>
        <v>0</v>
      </c>
      <c r="N76" s="44">
        <v>10</v>
      </c>
      <c r="O76" s="39">
        <f t="shared" si="2"/>
        <v>540</v>
      </c>
      <c r="P76" s="44">
        <v>0</v>
      </c>
      <c r="Q76" s="40">
        <f t="shared" si="11"/>
        <v>0</v>
      </c>
      <c r="R76" s="44">
        <v>0</v>
      </c>
      <c r="S76" s="40">
        <f t="shared" si="9"/>
        <v>0</v>
      </c>
      <c r="T76" s="44">
        <v>0</v>
      </c>
      <c r="U76" s="40">
        <f t="shared" si="10"/>
        <v>0</v>
      </c>
      <c r="V76" s="44">
        <v>10</v>
      </c>
      <c r="W76" s="40">
        <f t="shared" si="14"/>
        <v>540</v>
      </c>
      <c r="X76" s="44">
        <v>0</v>
      </c>
      <c r="Y76" s="40">
        <f t="shared" si="7"/>
        <v>0</v>
      </c>
      <c r="Z76" s="44">
        <v>0</v>
      </c>
      <c r="AA76" s="40">
        <f t="shared" si="15"/>
        <v>0</v>
      </c>
      <c r="AB76" s="44">
        <v>0</v>
      </c>
      <c r="AC76" s="40">
        <f t="shared" si="16"/>
        <v>0</v>
      </c>
      <c r="AD76" s="49">
        <v>0</v>
      </c>
      <c r="AE76" s="40">
        <f t="shared" si="17"/>
        <v>0</v>
      </c>
      <c r="AF76" s="18"/>
      <c r="AG76" s="3"/>
    </row>
    <row r="77" spans="1:33" ht="12" customHeight="1" x14ac:dyDescent="0.2">
      <c r="A77">
        <v>214</v>
      </c>
      <c r="B77" s="36">
        <v>21106</v>
      </c>
      <c r="C77" s="8" t="s">
        <v>44</v>
      </c>
      <c r="D77" s="35">
        <f t="shared" si="196"/>
        <v>60</v>
      </c>
      <c r="E77" s="56">
        <f t="shared" si="8"/>
        <v>12840</v>
      </c>
      <c r="F77" s="36" t="s">
        <v>40</v>
      </c>
      <c r="G77" s="37">
        <f t="shared" si="12"/>
        <v>12840</v>
      </c>
      <c r="H77" s="44">
        <v>25</v>
      </c>
      <c r="I77" s="39">
        <f t="shared" si="5"/>
        <v>5350</v>
      </c>
      <c r="J77" s="44">
        <v>0</v>
      </c>
      <c r="K77" s="39">
        <f t="shared" si="13"/>
        <v>0</v>
      </c>
      <c r="L77" s="44">
        <v>0</v>
      </c>
      <c r="M77" s="40">
        <f t="shared" si="6"/>
        <v>0</v>
      </c>
      <c r="N77" s="44">
        <v>15</v>
      </c>
      <c r="O77" s="39">
        <f>N77*A77</f>
        <v>3210</v>
      </c>
      <c r="P77" s="44">
        <v>0</v>
      </c>
      <c r="Q77" s="40">
        <f t="shared" si="11"/>
        <v>0</v>
      </c>
      <c r="R77" s="44">
        <v>0</v>
      </c>
      <c r="S77" s="40">
        <f t="shared" si="9"/>
        <v>0</v>
      </c>
      <c r="T77" s="44">
        <v>0</v>
      </c>
      <c r="U77" s="40">
        <f t="shared" si="10"/>
        <v>0</v>
      </c>
      <c r="V77" s="44">
        <v>20</v>
      </c>
      <c r="W77" s="40">
        <f t="shared" si="14"/>
        <v>4280</v>
      </c>
      <c r="X77" s="44">
        <v>0</v>
      </c>
      <c r="Y77" s="40">
        <f t="shared" si="7"/>
        <v>0</v>
      </c>
      <c r="Z77" s="44">
        <v>0</v>
      </c>
      <c r="AA77" s="40">
        <f t="shared" si="15"/>
        <v>0</v>
      </c>
      <c r="AB77" s="44">
        <v>0</v>
      </c>
      <c r="AC77" s="40">
        <f t="shared" si="16"/>
        <v>0</v>
      </c>
      <c r="AD77" s="49">
        <v>0</v>
      </c>
      <c r="AE77" s="40">
        <f t="shared" si="17"/>
        <v>0</v>
      </c>
      <c r="AF77" s="18">
        <f>SUM(H77:AD77)</f>
        <v>12900</v>
      </c>
      <c r="AG77" s="3"/>
    </row>
    <row r="78" spans="1:33" ht="12" customHeight="1" x14ac:dyDescent="0.2">
      <c r="A78">
        <v>219</v>
      </c>
      <c r="B78" s="36">
        <v>21106</v>
      </c>
      <c r="C78" s="8" t="s">
        <v>45</v>
      </c>
      <c r="D78" s="35">
        <f t="shared" si="196"/>
        <v>11</v>
      </c>
      <c r="E78" s="56">
        <f t="shared" si="8"/>
        <v>2409</v>
      </c>
      <c r="F78" s="36" t="s">
        <v>40</v>
      </c>
      <c r="G78" s="37">
        <f t="shared" si="12"/>
        <v>2409</v>
      </c>
      <c r="H78" s="44">
        <v>5</v>
      </c>
      <c r="I78" s="39">
        <f t="shared" si="5"/>
        <v>1095</v>
      </c>
      <c r="J78" s="44">
        <v>0</v>
      </c>
      <c r="K78" s="39">
        <f t="shared" si="13"/>
        <v>0</v>
      </c>
      <c r="L78" s="44">
        <v>0</v>
      </c>
      <c r="M78" s="40">
        <f t="shared" si="6"/>
        <v>0</v>
      </c>
      <c r="N78" s="44">
        <v>2</v>
      </c>
      <c r="O78" s="39">
        <f t="shared" si="2"/>
        <v>438</v>
      </c>
      <c r="P78" s="44">
        <v>0</v>
      </c>
      <c r="Q78" s="40">
        <f t="shared" si="11"/>
        <v>0</v>
      </c>
      <c r="R78" s="44">
        <v>0</v>
      </c>
      <c r="S78" s="40">
        <f t="shared" si="9"/>
        <v>0</v>
      </c>
      <c r="T78" s="44">
        <v>0</v>
      </c>
      <c r="U78" s="40">
        <f t="shared" si="10"/>
        <v>0</v>
      </c>
      <c r="V78" s="44">
        <v>4</v>
      </c>
      <c r="W78" s="40">
        <f t="shared" si="14"/>
        <v>876</v>
      </c>
      <c r="X78" s="44">
        <v>0</v>
      </c>
      <c r="Y78" s="40">
        <f t="shared" si="7"/>
        <v>0</v>
      </c>
      <c r="Z78" s="44">
        <v>0</v>
      </c>
      <c r="AA78" s="40">
        <f t="shared" si="15"/>
        <v>0</v>
      </c>
      <c r="AB78" s="44">
        <v>0</v>
      </c>
      <c r="AC78" s="40">
        <f t="shared" si="16"/>
        <v>0</v>
      </c>
      <c r="AD78" s="49">
        <v>0</v>
      </c>
      <c r="AE78" s="40">
        <f t="shared" si="17"/>
        <v>0</v>
      </c>
      <c r="AF78" s="18">
        <f>SUM(H78:AD78)</f>
        <v>2420</v>
      </c>
      <c r="AG78" s="3"/>
    </row>
    <row r="79" spans="1:33" ht="12" customHeight="1" x14ac:dyDescent="0.2">
      <c r="A79">
        <v>14</v>
      </c>
      <c r="B79" s="36">
        <v>21106</v>
      </c>
      <c r="C79" s="8" t="s">
        <v>125</v>
      </c>
      <c r="D79" s="70">
        <f>H79+J79+L79+N79+P79+R79+T79+V79+X79+Z79+AB79+AD79</f>
        <v>55</v>
      </c>
      <c r="E79" s="56">
        <f>D79*A79</f>
        <v>770</v>
      </c>
      <c r="F79" s="29" t="s">
        <v>19</v>
      </c>
      <c r="G79" s="37">
        <f>I79+K79+M79+O79+Q79+S79+U79+W79+Y79+AA79+AC79+AE79</f>
        <v>770</v>
      </c>
      <c r="H79" s="38">
        <v>30</v>
      </c>
      <c r="I79" s="39">
        <f>H79*A79</f>
        <v>420</v>
      </c>
      <c r="J79" s="38">
        <v>0</v>
      </c>
      <c r="K79" s="39">
        <f>J79*A79</f>
        <v>0</v>
      </c>
      <c r="L79" s="38">
        <v>0</v>
      </c>
      <c r="M79" s="40">
        <f>L79*A79</f>
        <v>0</v>
      </c>
      <c r="N79" s="38">
        <v>15</v>
      </c>
      <c r="O79" s="39">
        <f>N79*A79</f>
        <v>210</v>
      </c>
      <c r="P79" s="38">
        <v>0</v>
      </c>
      <c r="Q79" s="40">
        <f>P79*A79</f>
        <v>0</v>
      </c>
      <c r="R79" s="38">
        <v>0</v>
      </c>
      <c r="S79" s="40">
        <f>R79*A79</f>
        <v>0</v>
      </c>
      <c r="T79" s="38">
        <v>0</v>
      </c>
      <c r="U79" s="40">
        <f>T79*A79</f>
        <v>0</v>
      </c>
      <c r="V79" s="38">
        <v>10</v>
      </c>
      <c r="W79" s="40">
        <f>V79*A79</f>
        <v>140</v>
      </c>
      <c r="X79" s="38">
        <v>0</v>
      </c>
      <c r="Y79" s="40">
        <f>X79*A79</f>
        <v>0</v>
      </c>
      <c r="Z79" s="38">
        <v>0</v>
      </c>
      <c r="AA79" s="40">
        <f>Z79*A79</f>
        <v>0</v>
      </c>
      <c r="AB79" s="38">
        <v>0</v>
      </c>
      <c r="AC79" s="40">
        <f>AB79*A79</f>
        <v>0</v>
      </c>
      <c r="AD79" s="41">
        <v>0</v>
      </c>
      <c r="AE79" s="40">
        <f>AD79*A79</f>
        <v>0</v>
      </c>
      <c r="AF79" s="17"/>
    </row>
    <row r="80" spans="1:33" ht="12" customHeight="1" x14ac:dyDescent="0.2">
      <c r="A80">
        <v>83</v>
      </c>
      <c r="B80" s="36">
        <v>21106</v>
      </c>
      <c r="C80" s="8" t="s">
        <v>103</v>
      </c>
      <c r="D80" s="70">
        <f>H80+J80+L80+N80+P80+R80+T80+V80+X80+Z80+AB80+AD80</f>
        <v>75</v>
      </c>
      <c r="E80" s="56">
        <f>D80*A80</f>
        <v>6225</v>
      </c>
      <c r="F80" s="36" t="s">
        <v>19</v>
      </c>
      <c r="G80" s="37">
        <f>I80+K80+M80+O80+Q80+S80+U80+W80+Y80+AA80+AC80+AE80</f>
        <v>6225</v>
      </c>
      <c r="H80" s="38">
        <v>25</v>
      </c>
      <c r="I80" s="39">
        <f>H80*A80</f>
        <v>2075</v>
      </c>
      <c r="J80" s="38">
        <v>0</v>
      </c>
      <c r="K80" s="39">
        <f>J80*A80</f>
        <v>0</v>
      </c>
      <c r="L80" s="38">
        <v>0</v>
      </c>
      <c r="M80" s="40">
        <f>L80*A80</f>
        <v>0</v>
      </c>
      <c r="N80" s="38">
        <v>25</v>
      </c>
      <c r="O80" s="39">
        <f>N80*A80</f>
        <v>2075</v>
      </c>
      <c r="P80" s="38">
        <v>0</v>
      </c>
      <c r="Q80" s="40">
        <f>P80*A80</f>
        <v>0</v>
      </c>
      <c r="R80" s="38">
        <v>0</v>
      </c>
      <c r="S80" s="40">
        <f>R80*A80</f>
        <v>0</v>
      </c>
      <c r="T80" s="38">
        <v>0</v>
      </c>
      <c r="U80" s="40">
        <f>T80*A80</f>
        <v>0</v>
      </c>
      <c r="V80" s="38">
        <v>25</v>
      </c>
      <c r="W80" s="40">
        <f>V80*A80</f>
        <v>2075</v>
      </c>
      <c r="X80" s="38">
        <v>0</v>
      </c>
      <c r="Y80" s="40">
        <f>X80*A80</f>
        <v>0</v>
      </c>
      <c r="Z80" s="38">
        <v>0</v>
      </c>
      <c r="AA80" s="40">
        <f>Z80*A80</f>
        <v>0</v>
      </c>
      <c r="AB80" s="38">
        <v>0</v>
      </c>
      <c r="AC80" s="40">
        <f>AB80*A80</f>
        <v>0</v>
      </c>
      <c r="AD80" s="41">
        <v>0</v>
      </c>
      <c r="AE80" s="40">
        <f>AD80*A80</f>
        <v>0</v>
      </c>
      <c r="AF80" s="17"/>
    </row>
    <row r="81" spans="1:32" ht="12" customHeight="1" x14ac:dyDescent="0.2">
      <c r="A81">
        <v>111</v>
      </c>
      <c r="B81" s="36">
        <v>21106</v>
      </c>
      <c r="C81" s="8" t="s">
        <v>104</v>
      </c>
      <c r="D81" s="70">
        <f>H81+J81+L81+N81+P81+R81+T81+V81+X81+Z81+AB81+AD81</f>
        <v>36</v>
      </c>
      <c r="E81" s="56">
        <f>D81*A81</f>
        <v>3996</v>
      </c>
      <c r="F81" s="36" t="s">
        <v>19</v>
      </c>
      <c r="G81" s="37">
        <f>I81+K81+M81+O81+Q81+S81+U81+W81+Y81+AA81+AC81+AE81</f>
        <v>3996</v>
      </c>
      <c r="H81" s="38">
        <v>12</v>
      </c>
      <c r="I81" s="39">
        <f>H81*A81</f>
        <v>1332</v>
      </c>
      <c r="J81" s="38">
        <v>0</v>
      </c>
      <c r="K81" s="39">
        <f>J81*A81</f>
        <v>0</v>
      </c>
      <c r="L81" s="38">
        <v>0</v>
      </c>
      <c r="M81" s="40">
        <f>L81*A81</f>
        <v>0</v>
      </c>
      <c r="N81" s="38">
        <v>12</v>
      </c>
      <c r="O81" s="39">
        <f>N81*A81</f>
        <v>1332</v>
      </c>
      <c r="P81" s="38">
        <v>0</v>
      </c>
      <c r="Q81" s="40">
        <f>P81*A81</f>
        <v>0</v>
      </c>
      <c r="R81" s="38">
        <v>0</v>
      </c>
      <c r="S81" s="40">
        <f>R81*A81</f>
        <v>0</v>
      </c>
      <c r="T81" s="38">
        <v>0</v>
      </c>
      <c r="U81" s="40">
        <f>T81*A81</f>
        <v>0</v>
      </c>
      <c r="V81" s="38">
        <v>12</v>
      </c>
      <c r="W81" s="40">
        <f>V81*A81</f>
        <v>1332</v>
      </c>
      <c r="X81" s="38">
        <v>0</v>
      </c>
      <c r="Y81" s="40">
        <f>X81*A81</f>
        <v>0</v>
      </c>
      <c r="Z81" s="38">
        <v>0</v>
      </c>
      <c r="AA81" s="40">
        <f>Z81*A81</f>
        <v>0</v>
      </c>
      <c r="AB81" s="38">
        <v>0</v>
      </c>
      <c r="AC81" s="40">
        <f>AB81*A81</f>
        <v>0</v>
      </c>
      <c r="AD81" s="41">
        <v>0</v>
      </c>
      <c r="AE81" s="40">
        <f>AD81*A81</f>
        <v>0</v>
      </c>
      <c r="AF81" s="17"/>
    </row>
    <row r="82" spans="1:32" ht="12" customHeight="1" x14ac:dyDescent="0.2">
      <c r="A82">
        <v>166</v>
      </c>
      <c r="B82" s="36">
        <v>21106</v>
      </c>
      <c r="C82" s="8" t="s">
        <v>105</v>
      </c>
      <c r="D82" s="70">
        <f>H82+J82+L82+N82+P82+R82+T82+V82+X82+Z82+AB82+AD82</f>
        <v>36</v>
      </c>
      <c r="E82" s="56">
        <f>D82*A82</f>
        <v>5976</v>
      </c>
      <c r="F82" s="36" t="s">
        <v>19</v>
      </c>
      <c r="G82" s="37">
        <f>I82+K82+M82+O82+Q82+S82+U82+W82+Y82+AA82+AC82+AE82</f>
        <v>5976</v>
      </c>
      <c r="H82" s="38">
        <v>12</v>
      </c>
      <c r="I82" s="39">
        <f>H82*A82</f>
        <v>1992</v>
      </c>
      <c r="J82" s="38">
        <v>0</v>
      </c>
      <c r="K82" s="39">
        <f>J82*A82</f>
        <v>0</v>
      </c>
      <c r="L82" s="38">
        <v>0</v>
      </c>
      <c r="M82" s="40">
        <f>L82*A82</f>
        <v>0</v>
      </c>
      <c r="N82" s="38">
        <v>12</v>
      </c>
      <c r="O82" s="39">
        <f>N82*A82</f>
        <v>1992</v>
      </c>
      <c r="P82" s="38">
        <v>0</v>
      </c>
      <c r="Q82" s="40">
        <f>P82*A82</f>
        <v>0</v>
      </c>
      <c r="R82" s="38">
        <v>0</v>
      </c>
      <c r="S82" s="40">
        <f>R82*A82</f>
        <v>0</v>
      </c>
      <c r="T82" s="38">
        <v>0</v>
      </c>
      <c r="U82" s="40">
        <f>T82*A82</f>
        <v>0</v>
      </c>
      <c r="V82" s="38">
        <v>12</v>
      </c>
      <c r="W82" s="40">
        <f>V82*A82</f>
        <v>1992</v>
      </c>
      <c r="X82" s="38">
        <v>0</v>
      </c>
      <c r="Y82" s="40">
        <f>X82*A82</f>
        <v>0</v>
      </c>
      <c r="Z82" s="38">
        <v>0</v>
      </c>
      <c r="AA82" s="40">
        <f>Z82*A82</f>
        <v>0</v>
      </c>
      <c r="AB82" s="38">
        <v>0</v>
      </c>
      <c r="AC82" s="40">
        <f>AB82*A82</f>
        <v>0</v>
      </c>
      <c r="AD82" s="41">
        <v>0</v>
      </c>
      <c r="AE82" s="40">
        <f>AD82*A82</f>
        <v>0</v>
      </c>
      <c r="AF82" s="17"/>
    </row>
    <row r="83" spans="1:32" ht="12" customHeight="1" x14ac:dyDescent="0.2">
      <c r="A83">
        <v>40</v>
      </c>
      <c r="B83" s="36">
        <v>21106</v>
      </c>
      <c r="C83" s="8" t="s">
        <v>134</v>
      </c>
      <c r="D83" s="70">
        <f t="shared" ref="D83:D93" si="212">H83+J83+L83+N83+P83+R83+T83+V83+X83+Z83+AB83+AD83</f>
        <v>111</v>
      </c>
      <c r="E83" s="56">
        <f t="shared" ref="E83:E96" si="213">D83*A83</f>
        <v>4440</v>
      </c>
      <c r="F83" s="36" t="s">
        <v>19</v>
      </c>
      <c r="G83" s="37">
        <f t="shared" ref="G83:G96" si="214">I83+K83+M83+O83+Q83+S83+U83+W83+Y83+AA83+AC83+AE83</f>
        <v>4440</v>
      </c>
      <c r="H83" s="38">
        <v>50</v>
      </c>
      <c r="I83" s="39">
        <f t="shared" ref="I83:I96" si="215">H83*A83</f>
        <v>2000</v>
      </c>
      <c r="J83" s="38">
        <v>0</v>
      </c>
      <c r="K83" s="39">
        <f t="shared" ref="K83:K96" si="216">J83*A83</f>
        <v>0</v>
      </c>
      <c r="L83" s="38">
        <v>0</v>
      </c>
      <c r="M83" s="40">
        <f t="shared" ref="M83:M96" si="217">L83*A83</f>
        <v>0</v>
      </c>
      <c r="N83" s="38">
        <v>25</v>
      </c>
      <c r="O83" s="39">
        <f t="shared" ref="O83:O96" si="218">N83*A83</f>
        <v>1000</v>
      </c>
      <c r="P83" s="38">
        <v>0</v>
      </c>
      <c r="Q83" s="40">
        <f t="shared" ref="Q83:Q96" si="219">P83*A83</f>
        <v>0</v>
      </c>
      <c r="R83" s="38">
        <v>0</v>
      </c>
      <c r="S83" s="40">
        <f t="shared" ref="S83:S96" si="220">R83*A83</f>
        <v>0</v>
      </c>
      <c r="T83" s="38">
        <v>0</v>
      </c>
      <c r="U83" s="40">
        <f t="shared" ref="U83:U96" si="221">T83*A83</f>
        <v>0</v>
      </c>
      <c r="V83" s="38">
        <v>36</v>
      </c>
      <c r="W83" s="40">
        <f t="shared" ref="W83:W96" si="222">V83*A83</f>
        <v>1440</v>
      </c>
      <c r="X83" s="38">
        <v>0</v>
      </c>
      <c r="Y83" s="40">
        <f t="shared" ref="Y83:Y96" si="223">X83*A83</f>
        <v>0</v>
      </c>
      <c r="Z83" s="38">
        <v>0</v>
      </c>
      <c r="AA83" s="40">
        <f t="shared" ref="AA83:AA96" si="224">Z83*A83</f>
        <v>0</v>
      </c>
      <c r="AB83" s="38">
        <v>0</v>
      </c>
      <c r="AC83" s="40">
        <f t="shared" ref="AC83:AC96" si="225">AB83*A83</f>
        <v>0</v>
      </c>
      <c r="AD83" s="41">
        <v>0</v>
      </c>
      <c r="AE83" s="40">
        <f t="shared" ref="AE83:AE96" si="226">AD83*A83</f>
        <v>0</v>
      </c>
      <c r="AF83" s="17"/>
    </row>
    <row r="84" spans="1:32" ht="12" customHeight="1" x14ac:dyDescent="0.2">
      <c r="A84">
        <v>48</v>
      </c>
      <c r="B84" s="36">
        <v>21106</v>
      </c>
      <c r="C84" s="8" t="s">
        <v>135</v>
      </c>
      <c r="D84" s="70">
        <f t="shared" si="212"/>
        <v>79</v>
      </c>
      <c r="E84" s="56">
        <f t="shared" si="213"/>
        <v>3792</v>
      </c>
      <c r="F84" s="36" t="s">
        <v>19</v>
      </c>
      <c r="G84" s="37">
        <f t="shared" si="214"/>
        <v>3792</v>
      </c>
      <c r="H84" s="38">
        <v>30</v>
      </c>
      <c r="I84" s="39">
        <f t="shared" si="215"/>
        <v>1440</v>
      </c>
      <c r="J84" s="38">
        <v>0</v>
      </c>
      <c r="K84" s="39">
        <f t="shared" si="216"/>
        <v>0</v>
      </c>
      <c r="L84" s="38">
        <v>0</v>
      </c>
      <c r="M84" s="40">
        <f t="shared" si="217"/>
        <v>0</v>
      </c>
      <c r="N84" s="38">
        <v>25</v>
      </c>
      <c r="O84" s="39">
        <f t="shared" si="218"/>
        <v>1200</v>
      </c>
      <c r="P84" s="38">
        <v>0</v>
      </c>
      <c r="Q84" s="40">
        <f t="shared" si="219"/>
        <v>0</v>
      </c>
      <c r="R84" s="38">
        <v>0</v>
      </c>
      <c r="S84" s="40">
        <f t="shared" si="220"/>
        <v>0</v>
      </c>
      <c r="T84" s="38">
        <v>0</v>
      </c>
      <c r="U84" s="40">
        <f t="shared" si="221"/>
        <v>0</v>
      </c>
      <c r="V84" s="38">
        <v>24</v>
      </c>
      <c r="W84" s="40">
        <f t="shared" si="222"/>
        <v>1152</v>
      </c>
      <c r="X84" s="38">
        <v>0</v>
      </c>
      <c r="Y84" s="40">
        <f t="shared" si="223"/>
        <v>0</v>
      </c>
      <c r="Z84" s="38">
        <v>0</v>
      </c>
      <c r="AA84" s="40">
        <f t="shared" si="224"/>
        <v>0</v>
      </c>
      <c r="AB84" s="38">
        <v>0</v>
      </c>
      <c r="AC84" s="40">
        <f t="shared" si="225"/>
        <v>0</v>
      </c>
      <c r="AD84" s="41">
        <v>0</v>
      </c>
      <c r="AE84" s="40">
        <f t="shared" si="226"/>
        <v>0</v>
      </c>
      <c r="AF84" s="17"/>
    </row>
    <row r="85" spans="1:32" ht="12" customHeight="1" x14ac:dyDescent="0.2">
      <c r="A85">
        <v>130</v>
      </c>
      <c r="B85" s="36">
        <v>21106</v>
      </c>
      <c r="C85" s="8" t="s">
        <v>119</v>
      </c>
      <c r="D85" s="70">
        <f t="shared" si="212"/>
        <v>1</v>
      </c>
      <c r="E85" s="56">
        <f t="shared" si="213"/>
        <v>130</v>
      </c>
      <c r="F85" s="36" t="s">
        <v>19</v>
      </c>
      <c r="G85" s="37">
        <f t="shared" si="214"/>
        <v>130</v>
      </c>
      <c r="H85" s="38">
        <v>1</v>
      </c>
      <c r="I85" s="39">
        <f t="shared" si="215"/>
        <v>130</v>
      </c>
      <c r="J85" s="38">
        <v>0</v>
      </c>
      <c r="K85" s="39">
        <f t="shared" si="216"/>
        <v>0</v>
      </c>
      <c r="L85" s="38">
        <v>0</v>
      </c>
      <c r="M85" s="40">
        <f t="shared" si="217"/>
        <v>0</v>
      </c>
      <c r="N85" s="38">
        <v>0</v>
      </c>
      <c r="O85" s="39">
        <f t="shared" si="218"/>
        <v>0</v>
      </c>
      <c r="P85" s="38">
        <v>0</v>
      </c>
      <c r="Q85" s="40">
        <f t="shared" si="219"/>
        <v>0</v>
      </c>
      <c r="R85" s="38">
        <v>0</v>
      </c>
      <c r="S85" s="40">
        <f t="shared" si="220"/>
        <v>0</v>
      </c>
      <c r="T85" s="38">
        <v>0</v>
      </c>
      <c r="U85" s="40">
        <f t="shared" si="221"/>
        <v>0</v>
      </c>
      <c r="V85" s="38">
        <v>0</v>
      </c>
      <c r="W85" s="40">
        <f t="shared" si="222"/>
        <v>0</v>
      </c>
      <c r="X85" s="38">
        <v>0</v>
      </c>
      <c r="Y85" s="40">
        <f t="shared" si="223"/>
        <v>0</v>
      </c>
      <c r="Z85" s="38">
        <v>0</v>
      </c>
      <c r="AA85" s="40">
        <f t="shared" si="224"/>
        <v>0</v>
      </c>
      <c r="AB85" s="38">
        <v>0</v>
      </c>
      <c r="AC85" s="40">
        <f t="shared" si="225"/>
        <v>0</v>
      </c>
      <c r="AD85" s="41">
        <v>0</v>
      </c>
      <c r="AE85" s="40">
        <f t="shared" si="226"/>
        <v>0</v>
      </c>
      <c r="AF85" s="17"/>
    </row>
    <row r="86" spans="1:32" ht="12" customHeight="1" x14ac:dyDescent="0.2">
      <c r="A86">
        <v>135</v>
      </c>
      <c r="B86" s="36">
        <v>21106</v>
      </c>
      <c r="C86" s="8" t="s">
        <v>118</v>
      </c>
      <c r="D86" s="70">
        <f t="shared" si="212"/>
        <v>1</v>
      </c>
      <c r="E86" s="56">
        <f t="shared" si="213"/>
        <v>135</v>
      </c>
      <c r="F86" s="36" t="s">
        <v>19</v>
      </c>
      <c r="G86" s="37">
        <f t="shared" si="214"/>
        <v>135</v>
      </c>
      <c r="H86" s="38">
        <v>1</v>
      </c>
      <c r="I86" s="39">
        <f t="shared" si="215"/>
        <v>135</v>
      </c>
      <c r="J86" s="38">
        <v>0</v>
      </c>
      <c r="K86" s="39">
        <f t="shared" si="216"/>
        <v>0</v>
      </c>
      <c r="L86" s="38">
        <v>0</v>
      </c>
      <c r="M86" s="40">
        <f t="shared" si="217"/>
        <v>0</v>
      </c>
      <c r="N86" s="38">
        <v>0</v>
      </c>
      <c r="O86" s="39">
        <f t="shared" si="218"/>
        <v>0</v>
      </c>
      <c r="P86" s="38">
        <v>0</v>
      </c>
      <c r="Q86" s="40">
        <f t="shared" si="219"/>
        <v>0</v>
      </c>
      <c r="R86" s="38">
        <v>0</v>
      </c>
      <c r="S86" s="40">
        <f t="shared" si="220"/>
        <v>0</v>
      </c>
      <c r="T86" s="38">
        <v>0</v>
      </c>
      <c r="U86" s="40">
        <f t="shared" si="221"/>
        <v>0</v>
      </c>
      <c r="V86" s="38">
        <v>0</v>
      </c>
      <c r="W86" s="40">
        <f t="shared" si="222"/>
        <v>0</v>
      </c>
      <c r="X86" s="38">
        <v>0</v>
      </c>
      <c r="Y86" s="40">
        <f t="shared" si="223"/>
        <v>0</v>
      </c>
      <c r="Z86" s="38">
        <v>0</v>
      </c>
      <c r="AA86" s="40">
        <f t="shared" si="224"/>
        <v>0</v>
      </c>
      <c r="AB86" s="38">
        <v>0</v>
      </c>
      <c r="AC86" s="40">
        <f t="shared" si="225"/>
        <v>0</v>
      </c>
      <c r="AD86" s="41">
        <v>0</v>
      </c>
      <c r="AE86" s="40">
        <f t="shared" si="226"/>
        <v>0</v>
      </c>
      <c r="AF86" s="17"/>
    </row>
    <row r="87" spans="1:32" ht="12" customHeight="1" x14ac:dyDescent="0.2">
      <c r="A87">
        <v>139</v>
      </c>
      <c r="B87" s="36">
        <v>21106</v>
      </c>
      <c r="C87" s="8" t="s">
        <v>121</v>
      </c>
      <c r="D87" s="70">
        <f t="shared" ref="D87:D88" si="227">H87+J87+L87+N87+P87+R87+T87+V87+X87+Z87+AB87+AD87</f>
        <v>2</v>
      </c>
      <c r="E87" s="56">
        <f t="shared" ref="E87:E88" si="228">D87*A87</f>
        <v>278</v>
      </c>
      <c r="F87" s="36" t="s">
        <v>18</v>
      </c>
      <c r="G87" s="37">
        <f t="shared" ref="G87:G88" si="229">I87+K87+M87+O87+Q87+S87+U87+W87+Y87+AA87+AC87+AE87</f>
        <v>278</v>
      </c>
      <c r="H87" s="38">
        <v>2</v>
      </c>
      <c r="I87" s="39">
        <f t="shared" ref="I87:I88" si="230">H87*A87</f>
        <v>278</v>
      </c>
      <c r="J87" s="38">
        <v>0</v>
      </c>
      <c r="K87" s="39">
        <f t="shared" ref="K87:K88" si="231">J87*A87</f>
        <v>0</v>
      </c>
      <c r="L87" s="38">
        <v>0</v>
      </c>
      <c r="M87" s="40">
        <f t="shared" ref="M87:M88" si="232">L87*A87</f>
        <v>0</v>
      </c>
      <c r="N87" s="38">
        <v>0</v>
      </c>
      <c r="O87" s="39">
        <f t="shared" ref="O87:O88" si="233">N87*A87</f>
        <v>0</v>
      </c>
      <c r="P87" s="38">
        <v>0</v>
      </c>
      <c r="Q87" s="40">
        <f t="shared" ref="Q87:Q88" si="234">P87*A87</f>
        <v>0</v>
      </c>
      <c r="R87" s="38">
        <v>0</v>
      </c>
      <c r="S87" s="40">
        <f t="shared" ref="S87:S88" si="235">R87*A87</f>
        <v>0</v>
      </c>
      <c r="T87" s="38">
        <v>0</v>
      </c>
      <c r="U87" s="40">
        <f t="shared" ref="U87:U88" si="236">T87*A87</f>
        <v>0</v>
      </c>
      <c r="V87" s="38">
        <v>0</v>
      </c>
      <c r="W87" s="40">
        <f t="shared" ref="W87:W88" si="237">V87*A87</f>
        <v>0</v>
      </c>
      <c r="X87" s="38">
        <v>0</v>
      </c>
      <c r="Y87" s="40">
        <f t="shared" ref="Y87:Y88" si="238">X87*A87</f>
        <v>0</v>
      </c>
      <c r="Z87" s="38">
        <v>0</v>
      </c>
      <c r="AA87" s="40">
        <f t="shared" ref="AA87:AA88" si="239">Z87*A87</f>
        <v>0</v>
      </c>
      <c r="AB87" s="38">
        <v>0</v>
      </c>
      <c r="AC87" s="40">
        <f t="shared" ref="AC87:AC88" si="240">AB87*A87</f>
        <v>0</v>
      </c>
      <c r="AD87" s="41">
        <v>0</v>
      </c>
      <c r="AE87" s="40">
        <f t="shared" ref="AE87:AE88" si="241">AD87*A87</f>
        <v>0</v>
      </c>
      <c r="AF87" s="17"/>
    </row>
    <row r="88" spans="1:32" ht="12" customHeight="1" x14ac:dyDescent="0.2">
      <c r="A88">
        <v>139</v>
      </c>
      <c r="B88" s="36">
        <v>21106</v>
      </c>
      <c r="C88" s="8" t="s">
        <v>120</v>
      </c>
      <c r="D88" s="70">
        <f t="shared" si="227"/>
        <v>2</v>
      </c>
      <c r="E88" s="56">
        <f t="shared" si="228"/>
        <v>278</v>
      </c>
      <c r="F88" s="36" t="s">
        <v>18</v>
      </c>
      <c r="G88" s="37">
        <f t="shared" si="229"/>
        <v>278</v>
      </c>
      <c r="H88" s="38">
        <v>2</v>
      </c>
      <c r="I88" s="39">
        <f t="shared" si="230"/>
        <v>278</v>
      </c>
      <c r="J88" s="38">
        <v>0</v>
      </c>
      <c r="K88" s="39">
        <f t="shared" si="231"/>
        <v>0</v>
      </c>
      <c r="L88" s="38">
        <v>0</v>
      </c>
      <c r="M88" s="40">
        <f t="shared" si="232"/>
        <v>0</v>
      </c>
      <c r="N88" s="38">
        <v>0</v>
      </c>
      <c r="O88" s="39">
        <f t="shared" si="233"/>
        <v>0</v>
      </c>
      <c r="P88" s="38">
        <v>0</v>
      </c>
      <c r="Q88" s="40">
        <f t="shared" si="234"/>
        <v>0</v>
      </c>
      <c r="R88" s="38">
        <v>0</v>
      </c>
      <c r="S88" s="40">
        <f t="shared" si="235"/>
        <v>0</v>
      </c>
      <c r="T88" s="38">
        <v>0</v>
      </c>
      <c r="U88" s="40">
        <f t="shared" si="236"/>
        <v>0</v>
      </c>
      <c r="V88" s="38">
        <v>0</v>
      </c>
      <c r="W88" s="40">
        <f t="shared" si="237"/>
        <v>0</v>
      </c>
      <c r="X88" s="38">
        <v>0</v>
      </c>
      <c r="Y88" s="40">
        <f t="shared" si="238"/>
        <v>0</v>
      </c>
      <c r="Z88" s="38">
        <v>0</v>
      </c>
      <c r="AA88" s="40">
        <f t="shared" si="239"/>
        <v>0</v>
      </c>
      <c r="AB88" s="38">
        <v>0</v>
      </c>
      <c r="AC88" s="40">
        <f t="shared" si="240"/>
        <v>0</v>
      </c>
      <c r="AD88" s="41">
        <v>0</v>
      </c>
      <c r="AE88" s="40">
        <f t="shared" si="241"/>
        <v>0</v>
      </c>
      <c r="AF88" s="17"/>
    </row>
    <row r="89" spans="1:32" ht="12" customHeight="1" x14ac:dyDescent="0.2">
      <c r="A89">
        <v>76</v>
      </c>
      <c r="B89" s="36">
        <v>21106</v>
      </c>
      <c r="C89" s="8" t="s">
        <v>127</v>
      </c>
      <c r="D89" s="70">
        <f t="shared" ref="D89:D90" si="242">H89+J89+L89+N89+P89+R89+T89+V89+X89+Z89+AB89+AD89</f>
        <v>20</v>
      </c>
      <c r="E89" s="56">
        <f t="shared" ref="E89:E90" si="243">D89*A89</f>
        <v>1520</v>
      </c>
      <c r="F89" s="36" t="s">
        <v>18</v>
      </c>
      <c r="G89" s="37">
        <f t="shared" ref="G89:G90" si="244">I89+K89+M89+O89+Q89+S89+U89+W89+Y89+AA89+AC89+AE89</f>
        <v>1520</v>
      </c>
      <c r="H89" s="38">
        <v>10</v>
      </c>
      <c r="I89" s="39">
        <f t="shared" ref="I89:I90" si="245">H89*A89</f>
        <v>760</v>
      </c>
      <c r="J89" s="38">
        <v>0</v>
      </c>
      <c r="K89" s="39">
        <f t="shared" ref="K89:K90" si="246">J89*A89</f>
        <v>0</v>
      </c>
      <c r="L89" s="38">
        <v>0</v>
      </c>
      <c r="M89" s="40">
        <f t="shared" ref="M89:M90" si="247">L89*A89</f>
        <v>0</v>
      </c>
      <c r="N89" s="38">
        <v>5</v>
      </c>
      <c r="O89" s="39">
        <f t="shared" ref="O89:O90" si="248">N89*A89</f>
        <v>380</v>
      </c>
      <c r="P89" s="38">
        <v>0</v>
      </c>
      <c r="Q89" s="40">
        <f t="shared" ref="Q89:Q90" si="249">P89*A89</f>
        <v>0</v>
      </c>
      <c r="R89" s="38">
        <v>0</v>
      </c>
      <c r="S89" s="40">
        <f t="shared" ref="S89:S90" si="250">R89*A89</f>
        <v>0</v>
      </c>
      <c r="T89" s="38">
        <v>0</v>
      </c>
      <c r="U89" s="40">
        <f t="shared" ref="U89:U90" si="251">T89*A89</f>
        <v>0</v>
      </c>
      <c r="V89" s="38">
        <v>5</v>
      </c>
      <c r="W89" s="40">
        <f t="shared" ref="W89:W90" si="252">V89*A89</f>
        <v>380</v>
      </c>
      <c r="X89" s="38">
        <v>0</v>
      </c>
      <c r="Y89" s="40">
        <f t="shared" ref="Y89:Y90" si="253">X89*A89</f>
        <v>0</v>
      </c>
      <c r="Z89" s="38">
        <v>0</v>
      </c>
      <c r="AA89" s="40">
        <f t="shared" ref="AA89:AA90" si="254">Z89*A89</f>
        <v>0</v>
      </c>
      <c r="AB89" s="38">
        <v>0</v>
      </c>
      <c r="AC89" s="40">
        <f t="shared" ref="AC89:AC90" si="255">AB89*A89</f>
        <v>0</v>
      </c>
      <c r="AD89" s="41">
        <v>0</v>
      </c>
      <c r="AE89" s="40">
        <f t="shared" ref="AE89:AE90" si="256">AD89*A89</f>
        <v>0</v>
      </c>
      <c r="AF89" s="17"/>
    </row>
    <row r="90" spans="1:32" ht="12" customHeight="1" x14ac:dyDescent="0.2">
      <c r="A90">
        <v>125</v>
      </c>
      <c r="B90" s="36">
        <v>21106</v>
      </c>
      <c r="C90" s="8" t="s">
        <v>128</v>
      </c>
      <c r="D90" s="70">
        <f t="shared" si="242"/>
        <v>16</v>
      </c>
      <c r="E90" s="56">
        <f t="shared" si="243"/>
        <v>2000</v>
      </c>
      <c r="F90" s="36" t="s">
        <v>18</v>
      </c>
      <c r="G90" s="37">
        <f t="shared" si="244"/>
        <v>2000</v>
      </c>
      <c r="H90" s="38">
        <v>8</v>
      </c>
      <c r="I90" s="39">
        <f t="shared" si="245"/>
        <v>1000</v>
      </c>
      <c r="J90" s="38">
        <v>0</v>
      </c>
      <c r="K90" s="39">
        <f t="shared" si="246"/>
        <v>0</v>
      </c>
      <c r="L90" s="38">
        <v>0</v>
      </c>
      <c r="M90" s="40">
        <f t="shared" si="247"/>
        <v>0</v>
      </c>
      <c r="N90" s="38">
        <v>4</v>
      </c>
      <c r="O90" s="39">
        <f t="shared" si="248"/>
        <v>500</v>
      </c>
      <c r="P90" s="38">
        <v>0</v>
      </c>
      <c r="Q90" s="40">
        <f t="shared" si="249"/>
        <v>0</v>
      </c>
      <c r="R90" s="38">
        <v>0</v>
      </c>
      <c r="S90" s="40">
        <f t="shared" si="250"/>
        <v>0</v>
      </c>
      <c r="T90" s="38">
        <v>0</v>
      </c>
      <c r="U90" s="40">
        <f t="shared" si="251"/>
        <v>0</v>
      </c>
      <c r="V90" s="38">
        <v>4</v>
      </c>
      <c r="W90" s="40">
        <f t="shared" si="252"/>
        <v>500</v>
      </c>
      <c r="X90" s="38">
        <v>0</v>
      </c>
      <c r="Y90" s="40">
        <f t="shared" si="253"/>
        <v>0</v>
      </c>
      <c r="Z90" s="38">
        <v>0</v>
      </c>
      <c r="AA90" s="40">
        <f t="shared" si="254"/>
        <v>0</v>
      </c>
      <c r="AB90" s="38">
        <v>0</v>
      </c>
      <c r="AC90" s="40">
        <f t="shared" si="255"/>
        <v>0</v>
      </c>
      <c r="AD90" s="41">
        <v>0</v>
      </c>
      <c r="AE90" s="40">
        <f t="shared" si="256"/>
        <v>0</v>
      </c>
      <c r="AF90" s="17"/>
    </row>
    <row r="91" spans="1:32" ht="12" customHeight="1" x14ac:dyDescent="0.2">
      <c r="A91">
        <v>255</v>
      </c>
      <c r="B91" s="36">
        <v>21106</v>
      </c>
      <c r="C91" s="8" t="s">
        <v>126</v>
      </c>
      <c r="D91" s="70">
        <f t="shared" si="212"/>
        <v>1</v>
      </c>
      <c r="E91" s="56">
        <f t="shared" si="213"/>
        <v>255</v>
      </c>
      <c r="F91" s="36" t="s">
        <v>18</v>
      </c>
      <c r="G91" s="37">
        <f t="shared" si="214"/>
        <v>255</v>
      </c>
      <c r="H91" s="38">
        <v>1</v>
      </c>
      <c r="I91" s="39">
        <f t="shared" si="215"/>
        <v>255</v>
      </c>
      <c r="J91" s="38">
        <v>0</v>
      </c>
      <c r="K91" s="39">
        <f t="shared" si="216"/>
        <v>0</v>
      </c>
      <c r="L91" s="38">
        <v>0</v>
      </c>
      <c r="M91" s="40">
        <f t="shared" si="217"/>
        <v>0</v>
      </c>
      <c r="N91" s="38">
        <v>0</v>
      </c>
      <c r="O91" s="39">
        <f t="shared" si="218"/>
        <v>0</v>
      </c>
      <c r="P91" s="38">
        <v>0</v>
      </c>
      <c r="Q91" s="40">
        <f t="shared" si="219"/>
        <v>0</v>
      </c>
      <c r="R91" s="38">
        <v>0</v>
      </c>
      <c r="S91" s="40">
        <f t="shared" si="220"/>
        <v>0</v>
      </c>
      <c r="T91" s="38">
        <v>0</v>
      </c>
      <c r="U91" s="40">
        <f t="shared" si="221"/>
        <v>0</v>
      </c>
      <c r="V91" s="38">
        <v>0</v>
      </c>
      <c r="W91" s="40">
        <f t="shared" si="222"/>
        <v>0</v>
      </c>
      <c r="X91" s="38">
        <v>0</v>
      </c>
      <c r="Y91" s="40">
        <f t="shared" si="223"/>
        <v>0</v>
      </c>
      <c r="Z91" s="38">
        <v>0</v>
      </c>
      <c r="AA91" s="40">
        <f t="shared" si="224"/>
        <v>0</v>
      </c>
      <c r="AB91" s="38">
        <v>0</v>
      </c>
      <c r="AC91" s="40">
        <f t="shared" si="225"/>
        <v>0</v>
      </c>
      <c r="AD91" s="41">
        <v>0</v>
      </c>
      <c r="AE91" s="40">
        <f t="shared" si="226"/>
        <v>0</v>
      </c>
      <c r="AF91" s="17"/>
    </row>
    <row r="92" spans="1:32" ht="12.75" customHeight="1" x14ac:dyDescent="0.2">
      <c r="A92">
        <v>205</v>
      </c>
      <c r="B92" s="36">
        <v>21106</v>
      </c>
      <c r="C92" s="71" t="s">
        <v>129</v>
      </c>
      <c r="D92" s="77">
        <f t="shared" si="212"/>
        <v>1</v>
      </c>
      <c r="E92" s="78">
        <f t="shared" si="213"/>
        <v>205</v>
      </c>
      <c r="F92" s="79"/>
      <c r="G92" s="80">
        <f t="shared" si="214"/>
        <v>205</v>
      </c>
      <c r="H92" s="81">
        <v>1</v>
      </c>
      <c r="I92" s="82">
        <f t="shared" si="215"/>
        <v>205</v>
      </c>
      <c r="J92" s="81">
        <v>0</v>
      </c>
      <c r="K92" s="82">
        <f t="shared" si="216"/>
        <v>0</v>
      </c>
      <c r="L92" s="81">
        <v>0</v>
      </c>
      <c r="M92" s="83">
        <f t="shared" si="217"/>
        <v>0</v>
      </c>
      <c r="N92" s="81">
        <v>0</v>
      </c>
      <c r="O92" s="82">
        <f t="shared" si="218"/>
        <v>0</v>
      </c>
      <c r="P92" s="81">
        <v>0</v>
      </c>
      <c r="Q92" s="83">
        <f t="shared" si="219"/>
        <v>0</v>
      </c>
      <c r="R92" s="81">
        <v>0</v>
      </c>
      <c r="S92" s="83">
        <f t="shared" si="220"/>
        <v>0</v>
      </c>
      <c r="T92" s="81">
        <v>0</v>
      </c>
      <c r="U92" s="83">
        <f t="shared" si="221"/>
        <v>0</v>
      </c>
      <c r="V92" s="81">
        <v>0</v>
      </c>
      <c r="W92" s="83">
        <f t="shared" si="222"/>
        <v>0</v>
      </c>
      <c r="X92" s="81">
        <v>0</v>
      </c>
      <c r="Y92" s="83">
        <f t="shared" si="223"/>
        <v>0</v>
      </c>
      <c r="Z92" s="81">
        <v>0</v>
      </c>
      <c r="AA92" s="83">
        <f t="shared" si="224"/>
        <v>0</v>
      </c>
      <c r="AB92" s="81">
        <v>0</v>
      </c>
      <c r="AC92" s="83">
        <f t="shared" si="225"/>
        <v>0</v>
      </c>
      <c r="AD92" s="84">
        <v>0</v>
      </c>
      <c r="AE92" s="83">
        <f t="shared" si="226"/>
        <v>0</v>
      </c>
      <c r="AF92" s="17"/>
    </row>
    <row r="93" spans="1:32" ht="12" customHeight="1" x14ac:dyDescent="0.2">
      <c r="A93">
        <v>4</v>
      </c>
      <c r="B93" s="36">
        <v>21106</v>
      </c>
      <c r="C93" s="8" t="s">
        <v>130</v>
      </c>
      <c r="D93" s="70">
        <f t="shared" si="212"/>
        <v>36</v>
      </c>
      <c r="E93" s="56">
        <f t="shared" ref="E93:E95" si="257">D93*A93</f>
        <v>144</v>
      </c>
      <c r="F93" s="36" t="s">
        <v>19</v>
      </c>
      <c r="G93" s="37">
        <f t="shared" ref="G93:G95" si="258">I93+K93+M93+O93+Q93+S93+U93+W93+Y93+AA93+AC93+AE93</f>
        <v>144</v>
      </c>
      <c r="H93" s="38">
        <v>12</v>
      </c>
      <c r="I93" s="39">
        <f t="shared" ref="I93:I95" si="259">H93*A93</f>
        <v>48</v>
      </c>
      <c r="J93" s="38">
        <v>0</v>
      </c>
      <c r="K93" s="39">
        <f t="shared" ref="K93:K95" si="260">J93*A93</f>
        <v>0</v>
      </c>
      <c r="L93" s="38">
        <v>0</v>
      </c>
      <c r="M93" s="40">
        <f t="shared" ref="M93:M95" si="261">L93*A93</f>
        <v>0</v>
      </c>
      <c r="N93" s="38">
        <v>12</v>
      </c>
      <c r="O93" s="39">
        <f t="shared" ref="O93:O95" si="262">N93*A93</f>
        <v>48</v>
      </c>
      <c r="P93" s="38">
        <v>0</v>
      </c>
      <c r="Q93" s="40">
        <f t="shared" ref="Q93:Q95" si="263">P93*A93</f>
        <v>0</v>
      </c>
      <c r="R93" s="38">
        <v>0</v>
      </c>
      <c r="S93" s="40">
        <f t="shared" ref="S93:S95" si="264">R93*A93</f>
        <v>0</v>
      </c>
      <c r="T93" s="38">
        <v>0</v>
      </c>
      <c r="U93" s="40">
        <f t="shared" ref="U93:U95" si="265">T93*A93</f>
        <v>0</v>
      </c>
      <c r="V93" s="38">
        <v>12</v>
      </c>
      <c r="W93" s="40">
        <f t="shared" ref="W93:W95" si="266">V93*A93</f>
        <v>48</v>
      </c>
      <c r="X93" s="38">
        <v>0</v>
      </c>
      <c r="Y93" s="40">
        <f t="shared" ref="Y93:Y95" si="267">X93*A93</f>
        <v>0</v>
      </c>
      <c r="Z93" s="38">
        <v>0</v>
      </c>
      <c r="AA93" s="40">
        <f t="shared" ref="AA93:AA95" si="268">Z93*A93</f>
        <v>0</v>
      </c>
      <c r="AB93" s="38">
        <v>0</v>
      </c>
      <c r="AC93" s="40">
        <f t="shared" ref="AC93:AC95" si="269">AB93*A93</f>
        <v>0</v>
      </c>
      <c r="AD93" s="41">
        <v>0</v>
      </c>
      <c r="AE93" s="40">
        <f t="shared" ref="AE93:AE95" si="270">AD93*A93</f>
        <v>0</v>
      </c>
      <c r="AF93" s="17"/>
    </row>
    <row r="94" spans="1:32" ht="12" customHeight="1" x14ac:dyDescent="0.2">
      <c r="A94">
        <v>5</v>
      </c>
      <c r="B94" s="36">
        <v>21106</v>
      </c>
      <c r="C94" s="8" t="s">
        <v>131</v>
      </c>
      <c r="D94" s="70">
        <f t="shared" ref="D94:D95" si="271">H94+J94+L94+N94+P94+R94+T94+V94+X94+Z94+AB94+AD94</f>
        <v>36</v>
      </c>
      <c r="E94" s="56">
        <f t="shared" si="257"/>
        <v>180</v>
      </c>
      <c r="F94" s="36" t="s">
        <v>19</v>
      </c>
      <c r="G94" s="37">
        <f t="shared" si="258"/>
        <v>180</v>
      </c>
      <c r="H94" s="38">
        <v>12</v>
      </c>
      <c r="I94" s="39">
        <f t="shared" si="259"/>
        <v>60</v>
      </c>
      <c r="J94" s="38">
        <v>0</v>
      </c>
      <c r="K94" s="39">
        <f t="shared" si="260"/>
        <v>0</v>
      </c>
      <c r="L94" s="38">
        <v>0</v>
      </c>
      <c r="M94" s="40">
        <f t="shared" si="261"/>
        <v>0</v>
      </c>
      <c r="N94" s="38">
        <v>12</v>
      </c>
      <c r="O94" s="39">
        <f t="shared" si="262"/>
        <v>60</v>
      </c>
      <c r="P94" s="38">
        <v>0</v>
      </c>
      <c r="Q94" s="40">
        <f t="shared" si="263"/>
        <v>0</v>
      </c>
      <c r="R94" s="38">
        <v>0</v>
      </c>
      <c r="S94" s="40">
        <f t="shared" si="264"/>
        <v>0</v>
      </c>
      <c r="T94" s="38">
        <v>0</v>
      </c>
      <c r="U94" s="40">
        <f t="shared" si="265"/>
        <v>0</v>
      </c>
      <c r="V94" s="38">
        <v>12</v>
      </c>
      <c r="W94" s="40">
        <f t="shared" si="266"/>
        <v>60</v>
      </c>
      <c r="X94" s="38">
        <v>0</v>
      </c>
      <c r="Y94" s="40">
        <f t="shared" si="267"/>
        <v>0</v>
      </c>
      <c r="Z94" s="38">
        <v>0</v>
      </c>
      <c r="AA94" s="40">
        <f t="shared" si="268"/>
        <v>0</v>
      </c>
      <c r="AB94" s="38">
        <v>0</v>
      </c>
      <c r="AC94" s="40">
        <f t="shared" si="269"/>
        <v>0</v>
      </c>
      <c r="AD94" s="41">
        <v>0</v>
      </c>
      <c r="AE94" s="40">
        <f t="shared" si="270"/>
        <v>0</v>
      </c>
      <c r="AF94" s="17"/>
    </row>
    <row r="95" spans="1:32" ht="12" customHeight="1" x14ac:dyDescent="0.2">
      <c r="A95">
        <v>5</v>
      </c>
      <c r="B95" s="36">
        <v>21106</v>
      </c>
      <c r="C95" s="8" t="s">
        <v>132</v>
      </c>
      <c r="D95" s="70">
        <f t="shared" si="271"/>
        <v>36</v>
      </c>
      <c r="E95" s="56">
        <f t="shared" si="257"/>
        <v>180</v>
      </c>
      <c r="F95" s="36" t="s">
        <v>19</v>
      </c>
      <c r="G95" s="37">
        <f t="shared" si="258"/>
        <v>180</v>
      </c>
      <c r="H95" s="38">
        <v>12</v>
      </c>
      <c r="I95" s="39">
        <f t="shared" si="259"/>
        <v>60</v>
      </c>
      <c r="J95" s="38">
        <v>0</v>
      </c>
      <c r="K95" s="39">
        <f t="shared" si="260"/>
        <v>0</v>
      </c>
      <c r="L95" s="38">
        <v>0</v>
      </c>
      <c r="M95" s="40">
        <f t="shared" si="261"/>
        <v>0</v>
      </c>
      <c r="N95" s="38">
        <v>12</v>
      </c>
      <c r="O95" s="39">
        <f t="shared" si="262"/>
        <v>60</v>
      </c>
      <c r="P95" s="38">
        <v>0</v>
      </c>
      <c r="Q95" s="40">
        <f t="shared" si="263"/>
        <v>0</v>
      </c>
      <c r="R95" s="38">
        <v>0</v>
      </c>
      <c r="S95" s="40">
        <f t="shared" si="264"/>
        <v>0</v>
      </c>
      <c r="T95" s="38">
        <v>0</v>
      </c>
      <c r="U95" s="40">
        <f t="shared" si="265"/>
        <v>0</v>
      </c>
      <c r="V95" s="38">
        <v>12</v>
      </c>
      <c r="W95" s="40">
        <f t="shared" si="266"/>
        <v>60</v>
      </c>
      <c r="X95" s="38">
        <v>0</v>
      </c>
      <c r="Y95" s="40">
        <f t="shared" si="267"/>
        <v>0</v>
      </c>
      <c r="Z95" s="38">
        <v>0</v>
      </c>
      <c r="AA95" s="40">
        <f t="shared" si="268"/>
        <v>0</v>
      </c>
      <c r="AB95" s="38">
        <v>0</v>
      </c>
      <c r="AC95" s="40">
        <f t="shared" si="269"/>
        <v>0</v>
      </c>
      <c r="AD95" s="41">
        <v>0</v>
      </c>
      <c r="AE95" s="40">
        <f t="shared" si="270"/>
        <v>0</v>
      </c>
      <c r="AF95" s="17"/>
    </row>
    <row r="96" spans="1:32" ht="12" customHeight="1" x14ac:dyDescent="0.2">
      <c r="A96">
        <v>5</v>
      </c>
      <c r="B96" s="36">
        <v>21106</v>
      </c>
      <c r="C96" s="8" t="s">
        <v>133</v>
      </c>
      <c r="D96" s="70">
        <f t="shared" ref="D96" si="272">H96+J96+L96+N96+P96+R96+T96+V96+X96+Z96+AB96+AD96</f>
        <v>36</v>
      </c>
      <c r="E96" s="56">
        <f t="shared" si="213"/>
        <v>180</v>
      </c>
      <c r="F96" s="36" t="s">
        <v>19</v>
      </c>
      <c r="G96" s="37">
        <f t="shared" si="214"/>
        <v>180</v>
      </c>
      <c r="H96" s="38">
        <v>12</v>
      </c>
      <c r="I96" s="39">
        <f t="shared" si="215"/>
        <v>60</v>
      </c>
      <c r="J96" s="38">
        <v>0</v>
      </c>
      <c r="K96" s="39">
        <f t="shared" si="216"/>
        <v>0</v>
      </c>
      <c r="L96" s="38">
        <v>0</v>
      </c>
      <c r="M96" s="40">
        <f t="shared" si="217"/>
        <v>0</v>
      </c>
      <c r="N96" s="38">
        <v>12</v>
      </c>
      <c r="O96" s="39">
        <f t="shared" si="218"/>
        <v>60</v>
      </c>
      <c r="P96" s="38">
        <v>0</v>
      </c>
      <c r="Q96" s="40">
        <f t="shared" si="219"/>
        <v>0</v>
      </c>
      <c r="R96" s="38">
        <v>0</v>
      </c>
      <c r="S96" s="40">
        <f t="shared" si="220"/>
        <v>0</v>
      </c>
      <c r="T96" s="38">
        <v>0</v>
      </c>
      <c r="U96" s="40">
        <f t="shared" si="221"/>
        <v>0</v>
      </c>
      <c r="V96" s="38">
        <v>12</v>
      </c>
      <c r="W96" s="40">
        <f t="shared" si="222"/>
        <v>60</v>
      </c>
      <c r="X96" s="38">
        <v>0</v>
      </c>
      <c r="Y96" s="40">
        <f t="shared" si="223"/>
        <v>0</v>
      </c>
      <c r="Z96" s="38">
        <v>0</v>
      </c>
      <c r="AA96" s="40">
        <f t="shared" si="224"/>
        <v>0</v>
      </c>
      <c r="AB96" s="38">
        <v>0</v>
      </c>
      <c r="AC96" s="40">
        <f t="shared" si="225"/>
        <v>0</v>
      </c>
      <c r="AD96" s="41">
        <v>0</v>
      </c>
      <c r="AE96" s="40">
        <f t="shared" si="226"/>
        <v>0</v>
      </c>
      <c r="AF96" s="17"/>
    </row>
    <row r="97" spans="1:33" ht="12" customHeight="1" x14ac:dyDescent="0.2">
      <c r="A97">
        <v>26</v>
      </c>
      <c r="B97" s="36">
        <v>21106</v>
      </c>
      <c r="C97" s="8" t="s">
        <v>156</v>
      </c>
      <c r="D97" s="70">
        <f t="shared" ref="D97:D106" si="273">H97+J97+L97+N97+P97+R97+T97+V97+X97+Z97+AB97+AD97</f>
        <v>36</v>
      </c>
      <c r="E97" s="56">
        <f t="shared" ref="E97:E103" si="274">D97*A97</f>
        <v>936</v>
      </c>
      <c r="F97" s="36" t="s">
        <v>18</v>
      </c>
      <c r="G97" s="37">
        <f t="shared" ref="G97:G106" si="275">I97+K97+M97+O97+Q97+S97+U97+W97+Y97+AA97+AC97+AE97</f>
        <v>936</v>
      </c>
      <c r="H97" s="38">
        <v>12</v>
      </c>
      <c r="I97" s="39">
        <f t="shared" ref="I97:I106" si="276">H97*A97</f>
        <v>312</v>
      </c>
      <c r="J97" s="38">
        <v>0</v>
      </c>
      <c r="K97" s="39">
        <f t="shared" ref="K97:K106" si="277">J97*A97</f>
        <v>0</v>
      </c>
      <c r="L97" s="38">
        <v>0</v>
      </c>
      <c r="M97" s="40">
        <f t="shared" ref="M97:M106" si="278">L97*A97</f>
        <v>0</v>
      </c>
      <c r="N97" s="38">
        <v>12</v>
      </c>
      <c r="O97" s="39">
        <f t="shared" ref="O97:O106" si="279">N97*A97</f>
        <v>312</v>
      </c>
      <c r="P97" s="38">
        <v>0</v>
      </c>
      <c r="Q97" s="40">
        <f t="shared" ref="Q97:Q106" si="280">P97*A97</f>
        <v>0</v>
      </c>
      <c r="R97" s="38">
        <v>0</v>
      </c>
      <c r="S97" s="40">
        <f t="shared" ref="S97:S106" si="281">R97*A97</f>
        <v>0</v>
      </c>
      <c r="T97" s="38">
        <v>0</v>
      </c>
      <c r="U97" s="40">
        <f t="shared" ref="U97:U106" si="282">T97*A97</f>
        <v>0</v>
      </c>
      <c r="V97" s="38">
        <v>12</v>
      </c>
      <c r="W97" s="40">
        <f t="shared" ref="W97:W106" si="283">V97*A97</f>
        <v>312</v>
      </c>
      <c r="X97" s="38">
        <v>0</v>
      </c>
      <c r="Y97" s="40">
        <f t="shared" ref="Y97:Y106" si="284">X97*A97</f>
        <v>0</v>
      </c>
      <c r="Z97" s="38">
        <v>0</v>
      </c>
      <c r="AA97" s="40">
        <f t="shared" ref="AA97:AA106" si="285">Z97*A97</f>
        <v>0</v>
      </c>
      <c r="AB97" s="38">
        <v>0</v>
      </c>
      <c r="AC97" s="40">
        <f t="shared" ref="AC97:AC106" si="286">AB97*A97</f>
        <v>0</v>
      </c>
      <c r="AD97" s="41">
        <v>0</v>
      </c>
      <c r="AE97" s="40">
        <f t="shared" ref="AE97:AE106" si="287">AD97*A97</f>
        <v>0</v>
      </c>
      <c r="AF97" s="17"/>
    </row>
    <row r="98" spans="1:33" ht="12" customHeight="1" x14ac:dyDescent="0.2">
      <c r="A98">
        <v>80</v>
      </c>
      <c r="B98" s="36">
        <v>21106</v>
      </c>
      <c r="C98" s="8" t="s">
        <v>157</v>
      </c>
      <c r="D98" s="70">
        <f t="shared" si="273"/>
        <v>15</v>
      </c>
      <c r="E98" s="56">
        <f t="shared" si="274"/>
        <v>1200</v>
      </c>
      <c r="F98" s="36" t="s">
        <v>18</v>
      </c>
      <c r="G98" s="37">
        <f t="shared" si="275"/>
        <v>1200</v>
      </c>
      <c r="H98" s="38">
        <v>5</v>
      </c>
      <c r="I98" s="39">
        <f t="shared" si="276"/>
        <v>400</v>
      </c>
      <c r="J98" s="38">
        <v>0</v>
      </c>
      <c r="K98" s="39">
        <f t="shared" si="277"/>
        <v>0</v>
      </c>
      <c r="L98" s="38">
        <v>0</v>
      </c>
      <c r="M98" s="40">
        <f t="shared" si="278"/>
        <v>0</v>
      </c>
      <c r="N98" s="38">
        <v>5</v>
      </c>
      <c r="O98" s="39">
        <f t="shared" si="279"/>
        <v>400</v>
      </c>
      <c r="P98" s="38">
        <v>0</v>
      </c>
      <c r="Q98" s="40">
        <f t="shared" si="280"/>
        <v>0</v>
      </c>
      <c r="R98" s="38">
        <v>0</v>
      </c>
      <c r="S98" s="40">
        <f t="shared" si="281"/>
        <v>0</v>
      </c>
      <c r="T98" s="38">
        <v>0</v>
      </c>
      <c r="U98" s="40">
        <f t="shared" si="282"/>
        <v>0</v>
      </c>
      <c r="V98" s="38">
        <v>5</v>
      </c>
      <c r="W98" s="40">
        <f t="shared" si="283"/>
        <v>400</v>
      </c>
      <c r="X98" s="38">
        <v>0</v>
      </c>
      <c r="Y98" s="40">
        <f t="shared" si="284"/>
        <v>0</v>
      </c>
      <c r="Z98" s="38">
        <v>0</v>
      </c>
      <c r="AA98" s="40">
        <f t="shared" si="285"/>
        <v>0</v>
      </c>
      <c r="AB98" s="38">
        <v>0</v>
      </c>
      <c r="AC98" s="40">
        <f t="shared" si="286"/>
        <v>0</v>
      </c>
      <c r="AD98" s="41">
        <v>0</v>
      </c>
      <c r="AE98" s="40">
        <f t="shared" si="287"/>
        <v>0</v>
      </c>
      <c r="AF98" s="17"/>
    </row>
    <row r="99" spans="1:33" ht="12" customHeight="1" x14ac:dyDescent="0.2">
      <c r="A99">
        <v>30</v>
      </c>
      <c r="B99" s="36">
        <v>21106</v>
      </c>
      <c r="C99" s="8" t="s">
        <v>158</v>
      </c>
      <c r="D99" s="70">
        <f t="shared" si="273"/>
        <v>30</v>
      </c>
      <c r="E99" s="56">
        <f t="shared" si="274"/>
        <v>900</v>
      </c>
      <c r="F99" s="36" t="s">
        <v>18</v>
      </c>
      <c r="G99" s="37">
        <f t="shared" si="275"/>
        <v>900</v>
      </c>
      <c r="H99" s="38">
        <v>10</v>
      </c>
      <c r="I99" s="39">
        <f t="shared" si="276"/>
        <v>300</v>
      </c>
      <c r="J99" s="38">
        <v>0</v>
      </c>
      <c r="K99" s="39">
        <f t="shared" si="277"/>
        <v>0</v>
      </c>
      <c r="L99" s="38">
        <v>0</v>
      </c>
      <c r="M99" s="40">
        <f t="shared" si="278"/>
        <v>0</v>
      </c>
      <c r="N99" s="38">
        <v>10</v>
      </c>
      <c r="O99" s="39">
        <f t="shared" si="279"/>
        <v>300</v>
      </c>
      <c r="P99" s="38">
        <v>0</v>
      </c>
      <c r="Q99" s="40">
        <f t="shared" si="280"/>
        <v>0</v>
      </c>
      <c r="R99" s="38">
        <v>0</v>
      </c>
      <c r="S99" s="40">
        <f t="shared" si="281"/>
        <v>0</v>
      </c>
      <c r="T99" s="38">
        <v>0</v>
      </c>
      <c r="U99" s="40">
        <f t="shared" si="282"/>
        <v>0</v>
      </c>
      <c r="V99" s="38">
        <v>10</v>
      </c>
      <c r="W99" s="40">
        <f t="shared" si="283"/>
        <v>300</v>
      </c>
      <c r="X99" s="38">
        <v>0</v>
      </c>
      <c r="Y99" s="40">
        <f t="shared" si="284"/>
        <v>0</v>
      </c>
      <c r="Z99" s="38">
        <v>0</v>
      </c>
      <c r="AA99" s="40">
        <f t="shared" si="285"/>
        <v>0</v>
      </c>
      <c r="AB99" s="38">
        <v>0</v>
      </c>
      <c r="AC99" s="40">
        <f t="shared" si="286"/>
        <v>0</v>
      </c>
      <c r="AD99" s="41">
        <v>0</v>
      </c>
      <c r="AE99" s="40">
        <f t="shared" si="287"/>
        <v>0</v>
      </c>
      <c r="AF99" s="17"/>
    </row>
    <row r="100" spans="1:33" ht="12" customHeight="1" x14ac:dyDescent="0.2">
      <c r="A100">
        <v>168</v>
      </c>
      <c r="B100" s="36">
        <v>21106</v>
      </c>
      <c r="C100" s="8" t="s">
        <v>167</v>
      </c>
      <c r="D100" s="70">
        <f t="shared" si="273"/>
        <v>3</v>
      </c>
      <c r="E100" s="56">
        <f t="shared" si="274"/>
        <v>504</v>
      </c>
      <c r="F100" s="36" t="s">
        <v>18</v>
      </c>
      <c r="G100" s="37">
        <f t="shared" si="275"/>
        <v>504</v>
      </c>
      <c r="H100" s="38">
        <v>1</v>
      </c>
      <c r="I100" s="39">
        <f t="shared" si="276"/>
        <v>168</v>
      </c>
      <c r="J100" s="38">
        <v>0</v>
      </c>
      <c r="K100" s="39">
        <f t="shared" si="277"/>
        <v>0</v>
      </c>
      <c r="L100" s="38">
        <v>0</v>
      </c>
      <c r="M100" s="40">
        <f t="shared" si="278"/>
        <v>0</v>
      </c>
      <c r="N100" s="38">
        <v>1</v>
      </c>
      <c r="O100" s="39">
        <f t="shared" si="279"/>
        <v>168</v>
      </c>
      <c r="P100" s="38">
        <v>0</v>
      </c>
      <c r="Q100" s="40">
        <f t="shared" si="280"/>
        <v>0</v>
      </c>
      <c r="R100" s="38">
        <v>0</v>
      </c>
      <c r="S100" s="40">
        <f t="shared" si="281"/>
        <v>0</v>
      </c>
      <c r="T100" s="38">
        <v>0</v>
      </c>
      <c r="U100" s="40">
        <f t="shared" si="282"/>
        <v>0</v>
      </c>
      <c r="V100" s="38">
        <v>1</v>
      </c>
      <c r="W100" s="40">
        <f t="shared" si="283"/>
        <v>168</v>
      </c>
      <c r="X100" s="38">
        <v>0</v>
      </c>
      <c r="Y100" s="40">
        <f t="shared" si="284"/>
        <v>0</v>
      </c>
      <c r="Z100" s="38">
        <v>0</v>
      </c>
      <c r="AA100" s="40">
        <f t="shared" si="285"/>
        <v>0</v>
      </c>
      <c r="AB100" s="38">
        <v>0</v>
      </c>
      <c r="AC100" s="40">
        <f t="shared" si="286"/>
        <v>0</v>
      </c>
      <c r="AD100" s="41">
        <v>0</v>
      </c>
      <c r="AE100" s="40">
        <f t="shared" si="287"/>
        <v>0</v>
      </c>
      <c r="AF100" s="17"/>
    </row>
    <row r="101" spans="1:33" ht="12" customHeight="1" x14ac:dyDescent="0.2">
      <c r="A101">
        <v>155</v>
      </c>
      <c r="B101" s="36">
        <v>21106</v>
      </c>
      <c r="C101" s="8" t="s">
        <v>174</v>
      </c>
      <c r="D101" s="70">
        <f t="shared" si="273"/>
        <v>2</v>
      </c>
      <c r="E101" s="56">
        <f t="shared" si="274"/>
        <v>310</v>
      </c>
      <c r="F101" s="36" t="s">
        <v>175</v>
      </c>
      <c r="G101" s="37">
        <f t="shared" si="275"/>
        <v>310</v>
      </c>
      <c r="H101" s="38">
        <v>1</v>
      </c>
      <c r="I101" s="39">
        <f t="shared" si="276"/>
        <v>155</v>
      </c>
      <c r="J101" s="38">
        <v>0</v>
      </c>
      <c r="K101" s="39">
        <f t="shared" si="277"/>
        <v>0</v>
      </c>
      <c r="L101" s="38">
        <v>0</v>
      </c>
      <c r="M101" s="40">
        <f t="shared" si="278"/>
        <v>0</v>
      </c>
      <c r="N101" s="38">
        <v>1</v>
      </c>
      <c r="O101" s="39">
        <f t="shared" si="279"/>
        <v>155</v>
      </c>
      <c r="P101" s="38">
        <v>0</v>
      </c>
      <c r="Q101" s="40">
        <f t="shared" si="280"/>
        <v>0</v>
      </c>
      <c r="R101" s="38">
        <v>0</v>
      </c>
      <c r="S101" s="40">
        <f t="shared" si="281"/>
        <v>0</v>
      </c>
      <c r="T101" s="38">
        <v>0</v>
      </c>
      <c r="U101" s="40">
        <f t="shared" si="282"/>
        <v>0</v>
      </c>
      <c r="V101" s="38">
        <v>0</v>
      </c>
      <c r="W101" s="40">
        <f t="shared" si="283"/>
        <v>0</v>
      </c>
      <c r="X101" s="38">
        <v>0</v>
      </c>
      <c r="Y101" s="40">
        <f t="shared" si="284"/>
        <v>0</v>
      </c>
      <c r="Z101" s="38">
        <v>0</v>
      </c>
      <c r="AA101" s="40">
        <f t="shared" si="285"/>
        <v>0</v>
      </c>
      <c r="AB101" s="38">
        <v>0</v>
      </c>
      <c r="AC101" s="40">
        <f t="shared" si="286"/>
        <v>0</v>
      </c>
      <c r="AD101" s="41">
        <v>0</v>
      </c>
      <c r="AE101" s="40">
        <f t="shared" si="287"/>
        <v>0</v>
      </c>
      <c r="AF101" s="17"/>
    </row>
    <row r="102" spans="1:33" ht="12" customHeight="1" x14ac:dyDescent="0.2">
      <c r="A102">
        <v>20</v>
      </c>
      <c r="B102" s="36">
        <v>21106</v>
      </c>
      <c r="C102" s="8" t="s">
        <v>177</v>
      </c>
      <c r="D102" s="70">
        <f t="shared" si="273"/>
        <v>40</v>
      </c>
      <c r="E102" s="56">
        <f t="shared" si="274"/>
        <v>800</v>
      </c>
      <c r="F102" s="36" t="s">
        <v>176</v>
      </c>
      <c r="G102" s="37">
        <f t="shared" si="275"/>
        <v>800</v>
      </c>
      <c r="H102" s="38">
        <v>20</v>
      </c>
      <c r="I102" s="39">
        <f t="shared" si="276"/>
        <v>400</v>
      </c>
      <c r="J102" s="38">
        <v>0</v>
      </c>
      <c r="K102" s="39">
        <f t="shared" si="277"/>
        <v>0</v>
      </c>
      <c r="L102" s="38">
        <v>0</v>
      </c>
      <c r="M102" s="40">
        <f t="shared" si="278"/>
        <v>0</v>
      </c>
      <c r="N102" s="38">
        <v>10</v>
      </c>
      <c r="O102" s="39">
        <f t="shared" si="279"/>
        <v>200</v>
      </c>
      <c r="P102" s="38">
        <v>0</v>
      </c>
      <c r="Q102" s="40">
        <f t="shared" si="280"/>
        <v>0</v>
      </c>
      <c r="R102" s="38">
        <v>0</v>
      </c>
      <c r="S102" s="40">
        <f t="shared" si="281"/>
        <v>0</v>
      </c>
      <c r="T102" s="38">
        <v>0</v>
      </c>
      <c r="U102" s="40">
        <f t="shared" si="282"/>
        <v>0</v>
      </c>
      <c r="V102" s="38">
        <v>10</v>
      </c>
      <c r="W102" s="40">
        <f t="shared" si="283"/>
        <v>200</v>
      </c>
      <c r="X102" s="38">
        <v>0</v>
      </c>
      <c r="Y102" s="40">
        <f t="shared" si="284"/>
        <v>0</v>
      </c>
      <c r="Z102" s="38">
        <v>0</v>
      </c>
      <c r="AA102" s="40">
        <f t="shared" si="285"/>
        <v>0</v>
      </c>
      <c r="AB102" s="38">
        <v>0</v>
      </c>
      <c r="AC102" s="40">
        <f t="shared" si="286"/>
        <v>0</v>
      </c>
      <c r="AD102" s="41">
        <v>0</v>
      </c>
      <c r="AE102" s="40">
        <f t="shared" si="287"/>
        <v>0</v>
      </c>
      <c r="AF102" s="17"/>
    </row>
    <row r="103" spans="1:33" ht="12" customHeight="1" x14ac:dyDescent="0.2">
      <c r="A103">
        <v>35</v>
      </c>
      <c r="B103" s="36">
        <v>21106</v>
      </c>
      <c r="C103" s="8" t="s">
        <v>178</v>
      </c>
      <c r="D103" s="70">
        <f t="shared" si="273"/>
        <v>16</v>
      </c>
      <c r="E103" s="56">
        <f t="shared" si="274"/>
        <v>560</v>
      </c>
      <c r="F103" s="36" t="s">
        <v>176</v>
      </c>
      <c r="G103" s="37">
        <f t="shared" si="275"/>
        <v>560</v>
      </c>
      <c r="H103" s="38">
        <v>8</v>
      </c>
      <c r="I103" s="39">
        <f t="shared" si="276"/>
        <v>280</v>
      </c>
      <c r="J103" s="38">
        <v>0</v>
      </c>
      <c r="K103" s="39">
        <f t="shared" si="277"/>
        <v>0</v>
      </c>
      <c r="L103" s="38">
        <v>0</v>
      </c>
      <c r="M103" s="40">
        <f t="shared" si="278"/>
        <v>0</v>
      </c>
      <c r="N103" s="38">
        <v>4</v>
      </c>
      <c r="O103" s="39">
        <f t="shared" si="279"/>
        <v>140</v>
      </c>
      <c r="P103" s="38">
        <v>0</v>
      </c>
      <c r="Q103" s="40">
        <f t="shared" si="280"/>
        <v>0</v>
      </c>
      <c r="R103" s="38">
        <v>0</v>
      </c>
      <c r="S103" s="40">
        <f t="shared" si="281"/>
        <v>0</v>
      </c>
      <c r="T103" s="38">
        <v>0</v>
      </c>
      <c r="U103" s="40">
        <f t="shared" si="282"/>
        <v>0</v>
      </c>
      <c r="V103" s="38">
        <v>4</v>
      </c>
      <c r="W103" s="40">
        <f t="shared" si="283"/>
        <v>140</v>
      </c>
      <c r="X103" s="38">
        <v>0</v>
      </c>
      <c r="Y103" s="40">
        <f t="shared" si="284"/>
        <v>0</v>
      </c>
      <c r="Z103" s="38">
        <v>0</v>
      </c>
      <c r="AA103" s="40">
        <f t="shared" si="285"/>
        <v>0</v>
      </c>
      <c r="AB103" s="38">
        <v>0</v>
      </c>
      <c r="AC103" s="40">
        <f t="shared" si="286"/>
        <v>0</v>
      </c>
      <c r="AD103" s="41">
        <v>0</v>
      </c>
      <c r="AE103" s="40">
        <f t="shared" si="287"/>
        <v>0</v>
      </c>
      <c r="AF103" s="17"/>
    </row>
    <row r="104" spans="1:33" ht="12" customHeight="1" x14ac:dyDescent="0.2">
      <c r="A104">
        <v>20</v>
      </c>
      <c r="B104" s="36">
        <v>21106</v>
      </c>
      <c r="C104" s="8" t="s">
        <v>179</v>
      </c>
      <c r="D104" s="70">
        <f t="shared" si="273"/>
        <v>16</v>
      </c>
      <c r="E104" s="56">
        <f t="shared" ref="E104:E248" si="288">D104*A104</f>
        <v>320</v>
      </c>
      <c r="F104" s="36" t="s">
        <v>176</v>
      </c>
      <c r="G104" s="37">
        <f t="shared" si="275"/>
        <v>320</v>
      </c>
      <c r="H104" s="38">
        <v>8</v>
      </c>
      <c r="I104" s="39">
        <f t="shared" si="276"/>
        <v>160</v>
      </c>
      <c r="J104" s="38">
        <v>0</v>
      </c>
      <c r="K104" s="39">
        <f t="shared" si="277"/>
        <v>0</v>
      </c>
      <c r="L104" s="38">
        <v>0</v>
      </c>
      <c r="M104" s="40">
        <f t="shared" si="278"/>
        <v>0</v>
      </c>
      <c r="N104" s="38">
        <v>4</v>
      </c>
      <c r="O104" s="39">
        <f t="shared" si="279"/>
        <v>80</v>
      </c>
      <c r="P104" s="38">
        <v>0</v>
      </c>
      <c r="Q104" s="40">
        <f t="shared" si="280"/>
        <v>0</v>
      </c>
      <c r="R104" s="38">
        <v>0</v>
      </c>
      <c r="S104" s="40">
        <f t="shared" si="281"/>
        <v>0</v>
      </c>
      <c r="T104" s="38">
        <v>0</v>
      </c>
      <c r="U104" s="40">
        <f t="shared" si="282"/>
        <v>0</v>
      </c>
      <c r="V104" s="38">
        <v>4</v>
      </c>
      <c r="W104" s="40">
        <f t="shared" si="283"/>
        <v>80</v>
      </c>
      <c r="X104" s="38">
        <v>0</v>
      </c>
      <c r="Y104" s="40">
        <f t="shared" si="284"/>
        <v>0</v>
      </c>
      <c r="Z104" s="38">
        <v>0</v>
      </c>
      <c r="AA104" s="40">
        <f t="shared" si="285"/>
        <v>0</v>
      </c>
      <c r="AB104" s="38">
        <v>0</v>
      </c>
      <c r="AC104" s="40">
        <f t="shared" si="286"/>
        <v>0</v>
      </c>
      <c r="AD104" s="41">
        <v>0</v>
      </c>
      <c r="AE104" s="40">
        <f t="shared" si="287"/>
        <v>0</v>
      </c>
      <c r="AF104" s="17"/>
    </row>
    <row r="105" spans="1:33" ht="12" customHeight="1" x14ac:dyDescent="0.2">
      <c r="A105">
        <v>65</v>
      </c>
      <c r="B105" s="36">
        <v>21106</v>
      </c>
      <c r="C105" s="8" t="s">
        <v>180</v>
      </c>
      <c r="D105" s="70">
        <f t="shared" si="273"/>
        <v>6</v>
      </c>
      <c r="E105" s="56">
        <f t="shared" si="288"/>
        <v>390</v>
      </c>
      <c r="F105" s="36" t="s">
        <v>176</v>
      </c>
      <c r="G105" s="37">
        <f t="shared" si="275"/>
        <v>390</v>
      </c>
      <c r="H105" s="38">
        <v>2</v>
      </c>
      <c r="I105" s="39">
        <f t="shared" si="276"/>
        <v>130</v>
      </c>
      <c r="J105" s="38">
        <v>0</v>
      </c>
      <c r="K105" s="39">
        <f t="shared" si="277"/>
        <v>0</v>
      </c>
      <c r="L105" s="38">
        <v>0</v>
      </c>
      <c r="M105" s="40">
        <f t="shared" si="278"/>
        <v>0</v>
      </c>
      <c r="N105" s="38">
        <v>2</v>
      </c>
      <c r="O105" s="39">
        <f t="shared" si="279"/>
        <v>130</v>
      </c>
      <c r="P105" s="38">
        <v>0</v>
      </c>
      <c r="Q105" s="40">
        <f t="shared" si="280"/>
        <v>0</v>
      </c>
      <c r="R105" s="38">
        <v>0</v>
      </c>
      <c r="S105" s="40">
        <f t="shared" si="281"/>
        <v>0</v>
      </c>
      <c r="T105" s="38">
        <v>0</v>
      </c>
      <c r="U105" s="40">
        <f t="shared" si="282"/>
        <v>0</v>
      </c>
      <c r="V105" s="38">
        <v>2</v>
      </c>
      <c r="W105" s="40">
        <f t="shared" si="283"/>
        <v>130</v>
      </c>
      <c r="X105" s="38">
        <v>0</v>
      </c>
      <c r="Y105" s="40">
        <f t="shared" si="284"/>
        <v>0</v>
      </c>
      <c r="Z105" s="38">
        <v>0</v>
      </c>
      <c r="AA105" s="40">
        <f t="shared" si="285"/>
        <v>0</v>
      </c>
      <c r="AB105" s="38">
        <v>0</v>
      </c>
      <c r="AC105" s="40">
        <f t="shared" si="286"/>
        <v>0</v>
      </c>
      <c r="AD105" s="41">
        <v>0</v>
      </c>
      <c r="AE105" s="40">
        <f t="shared" si="287"/>
        <v>0</v>
      </c>
      <c r="AF105" s="17"/>
    </row>
    <row r="106" spans="1:33" ht="12" customHeight="1" x14ac:dyDescent="0.2">
      <c r="A106">
        <v>28</v>
      </c>
      <c r="B106" s="36">
        <v>21106</v>
      </c>
      <c r="C106" s="8" t="s">
        <v>181</v>
      </c>
      <c r="D106" s="70">
        <f t="shared" si="273"/>
        <v>6</v>
      </c>
      <c r="E106" s="56">
        <f t="shared" si="288"/>
        <v>168</v>
      </c>
      <c r="F106" s="36" t="s">
        <v>176</v>
      </c>
      <c r="G106" s="37">
        <f t="shared" si="275"/>
        <v>168</v>
      </c>
      <c r="H106" s="38">
        <v>2</v>
      </c>
      <c r="I106" s="39">
        <f t="shared" si="276"/>
        <v>56</v>
      </c>
      <c r="J106" s="38">
        <v>0</v>
      </c>
      <c r="K106" s="39">
        <f t="shared" si="277"/>
        <v>0</v>
      </c>
      <c r="L106" s="38">
        <v>0</v>
      </c>
      <c r="M106" s="40">
        <f t="shared" si="278"/>
        <v>0</v>
      </c>
      <c r="N106" s="38">
        <v>2</v>
      </c>
      <c r="O106" s="39">
        <f t="shared" si="279"/>
        <v>56</v>
      </c>
      <c r="P106" s="38">
        <v>0</v>
      </c>
      <c r="Q106" s="40">
        <f t="shared" si="280"/>
        <v>0</v>
      </c>
      <c r="R106" s="38">
        <v>0</v>
      </c>
      <c r="S106" s="40">
        <f t="shared" si="281"/>
        <v>0</v>
      </c>
      <c r="T106" s="38">
        <v>0</v>
      </c>
      <c r="U106" s="40">
        <f t="shared" si="282"/>
        <v>0</v>
      </c>
      <c r="V106" s="38">
        <v>2</v>
      </c>
      <c r="W106" s="40">
        <f t="shared" si="283"/>
        <v>56</v>
      </c>
      <c r="X106" s="38">
        <v>0</v>
      </c>
      <c r="Y106" s="40">
        <f t="shared" si="284"/>
        <v>0</v>
      </c>
      <c r="Z106" s="38">
        <v>0</v>
      </c>
      <c r="AA106" s="40">
        <f t="shared" si="285"/>
        <v>0</v>
      </c>
      <c r="AB106" s="38">
        <v>0</v>
      </c>
      <c r="AC106" s="40">
        <f t="shared" si="286"/>
        <v>0</v>
      </c>
      <c r="AD106" s="41">
        <v>0</v>
      </c>
      <c r="AE106" s="40">
        <f t="shared" si="287"/>
        <v>0</v>
      </c>
      <c r="AF106" s="17"/>
    </row>
    <row r="107" spans="1:33" ht="12" customHeight="1" x14ac:dyDescent="0.2">
      <c r="B107" s="76">
        <v>21107</v>
      </c>
      <c r="C107" s="43" t="s">
        <v>182</v>
      </c>
      <c r="D107" s="73"/>
      <c r="E107" s="56">
        <f t="shared" si="288"/>
        <v>0</v>
      </c>
      <c r="F107" s="36"/>
      <c r="G107" s="37"/>
      <c r="H107" s="44"/>
      <c r="I107" s="39"/>
      <c r="J107" s="44"/>
      <c r="K107" s="39"/>
      <c r="L107" s="44"/>
      <c r="M107" s="40"/>
      <c r="N107" s="44"/>
      <c r="O107" s="39"/>
      <c r="P107" s="44"/>
      <c r="Q107" s="40"/>
      <c r="R107" s="44"/>
      <c r="S107" s="40"/>
      <c r="T107" s="44"/>
      <c r="U107" s="40"/>
      <c r="V107" s="44"/>
      <c r="W107" s="40"/>
      <c r="X107" s="44"/>
      <c r="Y107" s="40"/>
      <c r="Z107" s="44"/>
      <c r="AA107" s="40"/>
      <c r="AB107" s="44"/>
      <c r="AC107" s="40"/>
      <c r="AD107" s="49"/>
      <c r="AE107" s="40"/>
      <c r="AF107" s="17"/>
    </row>
    <row r="108" spans="1:33" ht="12" customHeight="1" x14ac:dyDescent="0.2">
      <c r="A108">
        <v>100</v>
      </c>
      <c r="B108" s="51">
        <v>21107</v>
      </c>
      <c r="C108" s="8" t="s">
        <v>153</v>
      </c>
      <c r="D108" s="35">
        <f>H108+J108+L108+N108+P108+R108+T108+V108+X108+Z108+AB108+AD108</f>
        <v>15</v>
      </c>
      <c r="E108" s="56">
        <f t="shared" si="288"/>
        <v>1500</v>
      </c>
      <c r="F108" s="36" t="s">
        <v>19</v>
      </c>
      <c r="G108" s="37">
        <f>I108+K108+M108+O108+Q108+S108+U108+W108+Y108+AA108+AC108+AE108</f>
        <v>1500</v>
      </c>
      <c r="H108" s="73">
        <v>5</v>
      </c>
      <c r="I108" s="39">
        <f>H108*A108</f>
        <v>500</v>
      </c>
      <c r="J108" s="73">
        <v>0</v>
      </c>
      <c r="K108" s="39">
        <f>J108*A108</f>
        <v>0</v>
      </c>
      <c r="L108" s="73">
        <v>0</v>
      </c>
      <c r="M108" s="40">
        <f>L108*A108</f>
        <v>0</v>
      </c>
      <c r="N108" s="73">
        <v>5</v>
      </c>
      <c r="O108" s="39">
        <f>N108*A108</f>
        <v>500</v>
      </c>
      <c r="P108" s="73">
        <v>0</v>
      </c>
      <c r="Q108" s="40">
        <f>P108*A108</f>
        <v>0</v>
      </c>
      <c r="R108" s="73">
        <v>0</v>
      </c>
      <c r="S108" s="40">
        <f>R108*A108</f>
        <v>0</v>
      </c>
      <c r="T108" s="73">
        <v>0</v>
      </c>
      <c r="U108" s="40">
        <f>T108*A108</f>
        <v>0</v>
      </c>
      <c r="V108" s="73">
        <v>5</v>
      </c>
      <c r="W108" s="40">
        <f>V108*A108</f>
        <v>500</v>
      </c>
      <c r="X108" s="73">
        <v>0</v>
      </c>
      <c r="Y108" s="40">
        <f>X108*A108</f>
        <v>0</v>
      </c>
      <c r="Z108" s="73">
        <v>0</v>
      </c>
      <c r="AA108" s="40">
        <f>Z108*A108</f>
        <v>0</v>
      </c>
      <c r="AB108" s="73">
        <v>0</v>
      </c>
      <c r="AC108" s="40">
        <f>AB108*A108</f>
        <v>0</v>
      </c>
      <c r="AD108" s="74">
        <v>0</v>
      </c>
      <c r="AE108" s="40">
        <f>AD108*A108</f>
        <v>0</v>
      </c>
      <c r="AF108" s="4"/>
      <c r="AG108" s="3"/>
    </row>
    <row r="109" spans="1:33" ht="12" customHeight="1" x14ac:dyDescent="0.2">
      <c r="A109">
        <v>100</v>
      </c>
      <c r="B109" s="51">
        <v>21107</v>
      </c>
      <c r="C109" s="8" t="s">
        <v>154</v>
      </c>
      <c r="D109" s="35">
        <f t="shared" ref="D109" si="289">H109+J109+L109+N109+P109+R109+T109+V109+X109+Z109+AB109+AD109</f>
        <v>15</v>
      </c>
      <c r="E109" s="56">
        <f t="shared" si="288"/>
        <v>1500</v>
      </c>
      <c r="F109" s="36" t="s">
        <v>19</v>
      </c>
      <c r="G109" s="37">
        <f t="shared" ref="G109" si="290">I109+K109+M109+O109+Q109+S109+U109+W109+Y109+AA109+AC109+AE109</f>
        <v>1500</v>
      </c>
      <c r="H109" s="73">
        <v>5</v>
      </c>
      <c r="I109" s="39">
        <f t="shared" ref="I109" si="291">H109*A109</f>
        <v>500</v>
      </c>
      <c r="J109" s="73">
        <v>0</v>
      </c>
      <c r="K109" s="39">
        <f t="shared" ref="K109" si="292">J109*A109</f>
        <v>0</v>
      </c>
      <c r="L109" s="73">
        <v>0</v>
      </c>
      <c r="M109" s="40">
        <f t="shared" ref="M109" si="293">L109*A109</f>
        <v>0</v>
      </c>
      <c r="N109" s="73">
        <v>5</v>
      </c>
      <c r="O109" s="39">
        <f t="shared" ref="O109" si="294">N109*A109</f>
        <v>500</v>
      </c>
      <c r="P109" s="73">
        <v>0</v>
      </c>
      <c r="Q109" s="40">
        <f t="shared" ref="Q109" si="295">P109*A109</f>
        <v>0</v>
      </c>
      <c r="R109" s="73">
        <v>0</v>
      </c>
      <c r="S109" s="40">
        <f t="shared" ref="S109" si="296">R109*A109</f>
        <v>0</v>
      </c>
      <c r="T109" s="73">
        <v>0</v>
      </c>
      <c r="U109" s="40">
        <f t="shared" ref="U109" si="297">T109*A109</f>
        <v>0</v>
      </c>
      <c r="V109" s="73">
        <v>5</v>
      </c>
      <c r="W109" s="40">
        <f t="shared" ref="W109" si="298">V109*A109</f>
        <v>500</v>
      </c>
      <c r="X109" s="73">
        <v>0</v>
      </c>
      <c r="Y109" s="40">
        <f t="shared" ref="Y109" si="299">X109*A109</f>
        <v>0</v>
      </c>
      <c r="Z109" s="73">
        <v>0</v>
      </c>
      <c r="AA109" s="40">
        <f t="shared" ref="AA109" si="300">Z109*A109</f>
        <v>0</v>
      </c>
      <c r="AB109" s="73">
        <v>0</v>
      </c>
      <c r="AC109" s="40">
        <f t="shared" ref="AC109" si="301">AB109*A109</f>
        <v>0</v>
      </c>
      <c r="AD109" s="74">
        <v>0</v>
      </c>
      <c r="AE109" s="40">
        <f t="shared" ref="AE109" si="302">AD109*A109</f>
        <v>0</v>
      </c>
      <c r="AF109" s="4"/>
      <c r="AG109" s="3"/>
    </row>
    <row r="110" spans="1:33" ht="12" customHeight="1" x14ac:dyDescent="0.2">
      <c r="A110">
        <v>100</v>
      </c>
      <c r="B110" s="51">
        <v>21107</v>
      </c>
      <c r="C110" s="8" t="s">
        <v>155</v>
      </c>
      <c r="D110" s="35">
        <f t="shared" ref="D110" si="303">H110+J110+L110+N110+P110+R110+T110+V110+X110+Z110+AB110+AD110</f>
        <v>15</v>
      </c>
      <c r="E110" s="56">
        <f t="shared" si="288"/>
        <v>1500</v>
      </c>
      <c r="F110" s="36" t="s">
        <v>19</v>
      </c>
      <c r="G110" s="37">
        <f t="shared" ref="G110" si="304">I110+K110+M110+O110+Q110+S110+U110+W110+Y110+AA110+AC110+AE110</f>
        <v>1500</v>
      </c>
      <c r="H110" s="73">
        <v>5</v>
      </c>
      <c r="I110" s="39">
        <f t="shared" ref="I110" si="305">H110*A110</f>
        <v>500</v>
      </c>
      <c r="J110" s="73">
        <v>0</v>
      </c>
      <c r="K110" s="39">
        <f t="shared" ref="K110" si="306">J110*A110</f>
        <v>0</v>
      </c>
      <c r="L110" s="73">
        <v>0</v>
      </c>
      <c r="M110" s="40">
        <f t="shared" ref="M110" si="307">L110*A110</f>
        <v>0</v>
      </c>
      <c r="N110" s="73">
        <v>5</v>
      </c>
      <c r="O110" s="39">
        <f t="shared" ref="O110" si="308">N110*A110</f>
        <v>500</v>
      </c>
      <c r="P110" s="73">
        <v>0</v>
      </c>
      <c r="Q110" s="40">
        <f t="shared" ref="Q110" si="309">P110*A110</f>
        <v>0</v>
      </c>
      <c r="R110" s="73">
        <v>0</v>
      </c>
      <c r="S110" s="40">
        <f t="shared" ref="S110" si="310">R110*A110</f>
        <v>0</v>
      </c>
      <c r="T110" s="73">
        <v>0</v>
      </c>
      <c r="U110" s="40">
        <f t="shared" ref="U110" si="311">T110*A110</f>
        <v>0</v>
      </c>
      <c r="V110" s="73">
        <v>5</v>
      </c>
      <c r="W110" s="40">
        <f t="shared" ref="W110" si="312">V110*A110</f>
        <v>500</v>
      </c>
      <c r="X110" s="73">
        <v>0</v>
      </c>
      <c r="Y110" s="40">
        <f t="shared" ref="Y110" si="313">X110*A110</f>
        <v>0</v>
      </c>
      <c r="Z110" s="73">
        <v>0</v>
      </c>
      <c r="AA110" s="40">
        <f t="shared" ref="AA110" si="314">Z110*A110</f>
        <v>0</v>
      </c>
      <c r="AB110" s="73">
        <v>0</v>
      </c>
      <c r="AC110" s="40">
        <f t="shared" ref="AC110" si="315">AB110*A110</f>
        <v>0</v>
      </c>
      <c r="AD110" s="74">
        <v>0</v>
      </c>
      <c r="AE110" s="40">
        <f t="shared" ref="AE110" si="316">AD110*A110</f>
        <v>0</v>
      </c>
      <c r="AF110" s="4"/>
      <c r="AG110" s="3"/>
    </row>
    <row r="111" spans="1:33" ht="12" customHeight="1" x14ac:dyDescent="0.2">
      <c r="B111" s="85">
        <v>213</v>
      </c>
      <c r="C111" s="65" t="s">
        <v>188</v>
      </c>
      <c r="D111" s="35">
        <f t="shared" si="196"/>
        <v>0</v>
      </c>
      <c r="E111" s="56">
        <f t="shared" si="288"/>
        <v>0</v>
      </c>
      <c r="F111" s="43"/>
      <c r="G111" s="37">
        <f t="shared" si="12"/>
        <v>0</v>
      </c>
      <c r="H111" s="86"/>
      <c r="I111" s="39">
        <f t="shared" si="5"/>
        <v>0</v>
      </c>
      <c r="J111" s="87"/>
      <c r="K111" s="39">
        <f t="shared" si="13"/>
        <v>0</v>
      </c>
      <c r="L111" s="45"/>
      <c r="M111" s="40">
        <f t="shared" si="6"/>
        <v>0</v>
      </c>
      <c r="N111" s="45"/>
      <c r="O111" s="39">
        <f t="shared" si="2"/>
        <v>0</v>
      </c>
      <c r="P111" s="86"/>
      <c r="Q111" s="40">
        <f t="shared" si="11"/>
        <v>0</v>
      </c>
      <c r="R111" s="86"/>
      <c r="S111" s="40">
        <f t="shared" si="9"/>
        <v>0</v>
      </c>
      <c r="T111" s="86"/>
      <c r="U111" s="40">
        <f t="shared" si="10"/>
        <v>0</v>
      </c>
      <c r="V111" s="86"/>
      <c r="W111" s="40">
        <f t="shared" si="14"/>
        <v>0</v>
      </c>
      <c r="X111" s="86"/>
      <c r="Y111" s="40">
        <f t="shared" si="7"/>
        <v>0</v>
      </c>
      <c r="Z111" s="86"/>
      <c r="AA111" s="40">
        <f t="shared" si="15"/>
        <v>0</v>
      </c>
      <c r="AB111" s="86"/>
      <c r="AC111" s="40">
        <f t="shared" si="16"/>
        <v>0</v>
      </c>
      <c r="AD111" s="88"/>
      <c r="AE111" s="40">
        <f t="shared" si="17"/>
        <v>0</v>
      </c>
      <c r="AF111" s="3"/>
    </row>
    <row r="112" spans="1:33" ht="12" customHeight="1" x14ac:dyDescent="0.2">
      <c r="B112" s="32">
        <v>21301</v>
      </c>
      <c r="C112" s="43" t="s">
        <v>187</v>
      </c>
      <c r="D112" s="35">
        <f t="shared" si="196"/>
        <v>0</v>
      </c>
      <c r="E112" s="56">
        <f t="shared" si="288"/>
        <v>0</v>
      </c>
      <c r="F112" s="43"/>
      <c r="G112" s="37">
        <f t="shared" si="12"/>
        <v>0</v>
      </c>
      <c r="H112" s="86"/>
      <c r="I112" s="39">
        <f t="shared" si="5"/>
        <v>0</v>
      </c>
      <c r="J112" s="87"/>
      <c r="K112" s="39">
        <f t="shared" si="13"/>
        <v>0</v>
      </c>
      <c r="L112" s="45"/>
      <c r="M112" s="40">
        <f t="shared" si="6"/>
        <v>0</v>
      </c>
      <c r="N112" s="45"/>
      <c r="O112" s="39">
        <f t="shared" si="2"/>
        <v>0</v>
      </c>
      <c r="P112" s="86"/>
      <c r="Q112" s="40">
        <f t="shared" si="11"/>
        <v>0</v>
      </c>
      <c r="R112" s="86"/>
      <c r="S112" s="40">
        <f t="shared" si="9"/>
        <v>0</v>
      </c>
      <c r="T112" s="86"/>
      <c r="U112" s="40">
        <f t="shared" si="10"/>
        <v>0</v>
      </c>
      <c r="V112" s="86"/>
      <c r="W112" s="40">
        <f t="shared" si="14"/>
        <v>0</v>
      </c>
      <c r="X112" s="86"/>
      <c r="Y112" s="40">
        <f t="shared" si="7"/>
        <v>0</v>
      </c>
      <c r="Z112" s="86"/>
      <c r="AA112" s="40">
        <f t="shared" si="15"/>
        <v>0</v>
      </c>
      <c r="AB112" s="86"/>
      <c r="AC112" s="40">
        <f t="shared" si="16"/>
        <v>0</v>
      </c>
      <c r="AD112" s="88"/>
      <c r="AE112" s="40">
        <f t="shared" si="17"/>
        <v>0</v>
      </c>
      <c r="AF112" s="3"/>
    </row>
    <row r="113" spans="1:32" ht="12" customHeight="1" x14ac:dyDescent="0.2">
      <c r="A113">
        <v>52</v>
      </c>
      <c r="B113" s="36">
        <v>21301</v>
      </c>
      <c r="C113" s="8" t="s">
        <v>22</v>
      </c>
      <c r="D113" s="35">
        <f t="shared" si="196"/>
        <v>6</v>
      </c>
      <c r="E113" s="56">
        <f t="shared" si="288"/>
        <v>312</v>
      </c>
      <c r="F113" s="36" t="s">
        <v>19</v>
      </c>
      <c r="G113" s="37">
        <f t="shared" si="12"/>
        <v>312</v>
      </c>
      <c r="H113" s="38">
        <v>2</v>
      </c>
      <c r="I113" s="39">
        <f t="shared" si="5"/>
        <v>104</v>
      </c>
      <c r="J113" s="38">
        <v>0</v>
      </c>
      <c r="K113" s="39">
        <f t="shared" si="13"/>
        <v>0</v>
      </c>
      <c r="L113" s="38">
        <v>0</v>
      </c>
      <c r="M113" s="40">
        <f t="shared" si="6"/>
        <v>0</v>
      </c>
      <c r="N113" s="38">
        <v>2</v>
      </c>
      <c r="O113" s="39">
        <f t="shared" si="2"/>
        <v>104</v>
      </c>
      <c r="P113" s="38">
        <v>0</v>
      </c>
      <c r="Q113" s="40">
        <f t="shared" si="11"/>
        <v>0</v>
      </c>
      <c r="R113" s="38">
        <v>0</v>
      </c>
      <c r="S113" s="40">
        <f t="shared" si="9"/>
        <v>0</v>
      </c>
      <c r="T113" s="38">
        <v>0</v>
      </c>
      <c r="U113" s="40">
        <f t="shared" si="10"/>
        <v>0</v>
      </c>
      <c r="V113" s="38">
        <v>2</v>
      </c>
      <c r="W113" s="40">
        <f t="shared" si="14"/>
        <v>104</v>
      </c>
      <c r="X113" s="38">
        <v>0</v>
      </c>
      <c r="Y113" s="40">
        <f t="shared" si="7"/>
        <v>0</v>
      </c>
      <c r="Z113" s="38">
        <v>0</v>
      </c>
      <c r="AA113" s="40">
        <f t="shared" si="15"/>
        <v>0</v>
      </c>
      <c r="AB113" s="38">
        <v>0</v>
      </c>
      <c r="AC113" s="40">
        <f t="shared" si="16"/>
        <v>0</v>
      </c>
      <c r="AD113" s="41">
        <v>0</v>
      </c>
      <c r="AE113" s="40">
        <f t="shared" si="17"/>
        <v>0</v>
      </c>
      <c r="AF113" s="3"/>
    </row>
    <row r="114" spans="1:32" ht="27" customHeight="1" x14ac:dyDescent="0.2">
      <c r="B114" s="89">
        <v>214</v>
      </c>
      <c r="C114" s="90" t="s">
        <v>239</v>
      </c>
      <c r="D114" s="35">
        <f t="shared" si="196"/>
        <v>0</v>
      </c>
      <c r="E114" s="56">
        <f t="shared" si="288"/>
        <v>0</v>
      </c>
      <c r="F114" s="91"/>
      <c r="G114" s="37">
        <f t="shared" si="12"/>
        <v>0</v>
      </c>
      <c r="H114" s="86"/>
      <c r="I114" s="39">
        <f t="shared" si="5"/>
        <v>0</v>
      </c>
      <c r="J114" s="45"/>
      <c r="K114" s="39">
        <f t="shared" si="13"/>
        <v>0</v>
      </c>
      <c r="L114" s="45"/>
      <c r="M114" s="40">
        <f t="shared" si="6"/>
        <v>0</v>
      </c>
      <c r="N114" s="45"/>
      <c r="O114" s="39">
        <f t="shared" si="2"/>
        <v>0</v>
      </c>
      <c r="P114" s="45"/>
      <c r="Q114" s="40">
        <f t="shared" si="11"/>
        <v>0</v>
      </c>
      <c r="R114" s="45"/>
      <c r="S114" s="40">
        <f t="shared" si="9"/>
        <v>0</v>
      </c>
      <c r="T114" s="45"/>
      <c r="U114" s="40">
        <f t="shared" si="10"/>
        <v>0</v>
      </c>
      <c r="V114" s="45"/>
      <c r="W114" s="40">
        <f t="shared" si="14"/>
        <v>0</v>
      </c>
      <c r="X114" s="45"/>
      <c r="Y114" s="40">
        <f t="shared" si="7"/>
        <v>0</v>
      </c>
      <c r="Z114" s="45"/>
      <c r="AA114" s="40">
        <f t="shared" si="15"/>
        <v>0</v>
      </c>
      <c r="AB114" s="45"/>
      <c r="AC114" s="40">
        <f t="shared" si="16"/>
        <v>0</v>
      </c>
      <c r="AD114" s="46"/>
      <c r="AE114" s="40">
        <f t="shared" si="17"/>
        <v>0</v>
      </c>
      <c r="AF114" s="3"/>
    </row>
    <row r="115" spans="1:32" ht="12" customHeight="1" x14ac:dyDescent="0.2">
      <c r="B115" s="76">
        <v>21401</v>
      </c>
      <c r="C115" s="43" t="s">
        <v>242</v>
      </c>
      <c r="D115" s="35"/>
      <c r="E115" s="56"/>
      <c r="F115" s="91"/>
      <c r="G115" s="37"/>
      <c r="H115" s="86"/>
      <c r="I115" s="39"/>
      <c r="J115" s="45"/>
      <c r="K115" s="39"/>
      <c r="L115" s="45"/>
      <c r="M115" s="40"/>
      <c r="N115" s="45"/>
      <c r="O115" s="39"/>
      <c r="P115" s="45"/>
      <c r="Q115" s="40"/>
      <c r="R115" s="45"/>
      <c r="S115" s="40"/>
      <c r="T115" s="45"/>
      <c r="U115" s="40"/>
      <c r="V115" s="45"/>
      <c r="W115" s="40"/>
      <c r="X115" s="45"/>
      <c r="Y115" s="40"/>
      <c r="Z115" s="45"/>
      <c r="AA115" s="40"/>
      <c r="AB115" s="45"/>
      <c r="AC115" s="40"/>
      <c r="AD115" s="46"/>
      <c r="AE115" s="40"/>
      <c r="AF115" s="47"/>
    </row>
    <row r="116" spans="1:32" ht="12" customHeight="1" x14ac:dyDescent="0.2">
      <c r="A116">
        <v>5800</v>
      </c>
      <c r="B116" s="36">
        <v>21401</v>
      </c>
      <c r="C116" s="34" t="s">
        <v>225</v>
      </c>
      <c r="D116" s="35">
        <f t="shared" ref="D116:D131" si="317">H116+J116+L116+N116+P116+R116+T116+V116+X116+Z116+AB116+AD116</f>
        <v>15</v>
      </c>
      <c r="E116" s="56">
        <f t="shared" ref="E116:E132" si="318">D116*A116</f>
        <v>87000</v>
      </c>
      <c r="F116" s="36" t="s">
        <v>19</v>
      </c>
      <c r="G116" s="37">
        <f t="shared" si="12"/>
        <v>87000</v>
      </c>
      <c r="H116" s="38">
        <v>5</v>
      </c>
      <c r="I116" s="39">
        <f t="shared" si="5"/>
        <v>29000</v>
      </c>
      <c r="J116" s="38">
        <v>0</v>
      </c>
      <c r="K116" s="39">
        <f t="shared" si="13"/>
        <v>0</v>
      </c>
      <c r="L116" s="38">
        <v>0</v>
      </c>
      <c r="M116" s="40">
        <f t="shared" si="6"/>
        <v>0</v>
      </c>
      <c r="N116" s="38">
        <v>5</v>
      </c>
      <c r="O116" s="39">
        <f t="shared" si="2"/>
        <v>29000</v>
      </c>
      <c r="P116" s="38">
        <v>0</v>
      </c>
      <c r="Q116" s="40">
        <f t="shared" si="11"/>
        <v>0</v>
      </c>
      <c r="R116" s="38">
        <v>0</v>
      </c>
      <c r="S116" s="40">
        <f t="shared" si="9"/>
        <v>0</v>
      </c>
      <c r="T116" s="38">
        <v>0</v>
      </c>
      <c r="U116" s="40">
        <f t="shared" si="10"/>
        <v>0</v>
      </c>
      <c r="V116" s="38">
        <v>5</v>
      </c>
      <c r="W116" s="40">
        <f t="shared" si="14"/>
        <v>29000</v>
      </c>
      <c r="X116" s="38">
        <v>0</v>
      </c>
      <c r="Y116" s="40">
        <f t="shared" si="7"/>
        <v>0</v>
      </c>
      <c r="Z116" s="38">
        <v>0</v>
      </c>
      <c r="AA116" s="40">
        <f t="shared" si="15"/>
        <v>0</v>
      </c>
      <c r="AB116" s="38">
        <v>0</v>
      </c>
      <c r="AC116" s="40">
        <f t="shared" si="16"/>
        <v>0</v>
      </c>
      <c r="AD116" s="41">
        <v>0</v>
      </c>
      <c r="AE116" s="40">
        <f t="shared" si="17"/>
        <v>0</v>
      </c>
      <c r="AF116" s="47"/>
    </row>
    <row r="117" spans="1:32" ht="12" customHeight="1" x14ac:dyDescent="0.2">
      <c r="A117">
        <v>4900</v>
      </c>
      <c r="B117" s="51">
        <v>21401</v>
      </c>
      <c r="C117" s="42" t="s">
        <v>226</v>
      </c>
      <c r="D117" s="35">
        <f t="shared" si="317"/>
        <v>30</v>
      </c>
      <c r="E117" s="56">
        <f t="shared" si="318"/>
        <v>147000</v>
      </c>
      <c r="F117" s="36" t="s">
        <v>19</v>
      </c>
      <c r="G117" s="37">
        <f t="shared" ref="G117:G127" si="319">I117+K117+M117+O117+Q117+S117+U117+W117+Y117+AA117+AC117+AE117</f>
        <v>147000</v>
      </c>
      <c r="H117" s="38">
        <v>10</v>
      </c>
      <c r="I117" s="39">
        <f t="shared" ref="I117:I127" si="320">H117*A117</f>
        <v>49000</v>
      </c>
      <c r="J117" s="38">
        <v>0</v>
      </c>
      <c r="K117" s="39">
        <f t="shared" ref="K117:K127" si="321">J117*A117</f>
        <v>0</v>
      </c>
      <c r="L117" s="38">
        <v>0</v>
      </c>
      <c r="M117" s="40">
        <f t="shared" ref="M117:M127" si="322">L117*A117</f>
        <v>0</v>
      </c>
      <c r="N117" s="38">
        <v>10</v>
      </c>
      <c r="O117" s="39">
        <f t="shared" ref="O117:O127" si="323">N117*A117</f>
        <v>49000</v>
      </c>
      <c r="P117" s="38">
        <v>0</v>
      </c>
      <c r="Q117" s="40">
        <f t="shared" ref="Q117:Q127" si="324">P117*A117</f>
        <v>0</v>
      </c>
      <c r="R117" s="38">
        <v>0</v>
      </c>
      <c r="S117" s="40">
        <f t="shared" ref="S117:S127" si="325">R117*A117</f>
        <v>0</v>
      </c>
      <c r="T117" s="38">
        <v>0</v>
      </c>
      <c r="U117" s="40">
        <f t="shared" ref="U117:U127" si="326">T117*A117</f>
        <v>0</v>
      </c>
      <c r="V117" s="38">
        <v>10</v>
      </c>
      <c r="W117" s="40">
        <f t="shared" ref="W117:W127" si="327">V117*A117</f>
        <v>49000</v>
      </c>
      <c r="X117" s="38">
        <v>0</v>
      </c>
      <c r="Y117" s="40">
        <f t="shared" ref="Y117:Y127" si="328">X117*A117</f>
        <v>0</v>
      </c>
      <c r="Z117" s="38">
        <v>0</v>
      </c>
      <c r="AA117" s="40">
        <f t="shared" ref="AA117:AA127" si="329">Z117*A117</f>
        <v>0</v>
      </c>
      <c r="AB117" s="38">
        <v>0</v>
      </c>
      <c r="AC117" s="40">
        <f t="shared" ref="AC117:AC127" si="330">AB117*A117</f>
        <v>0</v>
      </c>
      <c r="AD117" s="41">
        <v>0</v>
      </c>
      <c r="AE117" s="40">
        <f t="shared" ref="AE117:AE127" si="331">AD117*A117</f>
        <v>0</v>
      </c>
      <c r="AF117" s="47"/>
    </row>
    <row r="118" spans="1:32" ht="12" customHeight="1" x14ac:dyDescent="0.2">
      <c r="A118">
        <v>1661</v>
      </c>
      <c r="B118" s="36">
        <v>21401</v>
      </c>
      <c r="C118" s="42" t="s">
        <v>227</v>
      </c>
      <c r="D118" s="35">
        <f t="shared" si="317"/>
        <v>9</v>
      </c>
      <c r="E118" s="56">
        <f t="shared" si="318"/>
        <v>14949</v>
      </c>
      <c r="F118" s="36" t="s">
        <v>19</v>
      </c>
      <c r="G118" s="37">
        <f t="shared" si="319"/>
        <v>14949</v>
      </c>
      <c r="H118" s="38">
        <v>3</v>
      </c>
      <c r="I118" s="39">
        <f t="shared" si="320"/>
        <v>4983</v>
      </c>
      <c r="J118" s="38">
        <v>0</v>
      </c>
      <c r="K118" s="39">
        <f t="shared" si="321"/>
        <v>0</v>
      </c>
      <c r="L118" s="38">
        <v>0</v>
      </c>
      <c r="M118" s="40">
        <f t="shared" si="322"/>
        <v>0</v>
      </c>
      <c r="N118" s="38">
        <v>3</v>
      </c>
      <c r="O118" s="39">
        <f t="shared" si="323"/>
        <v>4983</v>
      </c>
      <c r="P118" s="38">
        <v>0</v>
      </c>
      <c r="Q118" s="40">
        <f t="shared" si="324"/>
        <v>0</v>
      </c>
      <c r="R118" s="38">
        <v>0</v>
      </c>
      <c r="S118" s="40">
        <f t="shared" si="325"/>
        <v>0</v>
      </c>
      <c r="T118" s="38">
        <v>0</v>
      </c>
      <c r="U118" s="40">
        <f t="shared" si="326"/>
        <v>0</v>
      </c>
      <c r="V118" s="38">
        <v>3</v>
      </c>
      <c r="W118" s="40">
        <f t="shared" si="327"/>
        <v>4983</v>
      </c>
      <c r="X118" s="38">
        <v>0</v>
      </c>
      <c r="Y118" s="40">
        <f t="shared" si="328"/>
        <v>0</v>
      </c>
      <c r="Z118" s="38">
        <v>0</v>
      </c>
      <c r="AA118" s="40">
        <f t="shared" si="329"/>
        <v>0</v>
      </c>
      <c r="AB118" s="38">
        <v>0</v>
      </c>
      <c r="AC118" s="40">
        <f t="shared" si="330"/>
        <v>0</v>
      </c>
      <c r="AD118" s="41">
        <v>0</v>
      </c>
      <c r="AE118" s="40">
        <f t="shared" si="331"/>
        <v>0</v>
      </c>
      <c r="AF118" s="47"/>
    </row>
    <row r="119" spans="1:32" ht="12" customHeight="1" x14ac:dyDescent="0.2">
      <c r="A119">
        <v>1958</v>
      </c>
      <c r="B119" s="36">
        <v>21401</v>
      </c>
      <c r="C119" s="42" t="s">
        <v>228</v>
      </c>
      <c r="D119" s="35">
        <f t="shared" si="317"/>
        <v>6</v>
      </c>
      <c r="E119" s="56">
        <f t="shared" si="318"/>
        <v>11748</v>
      </c>
      <c r="F119" s="36" t="s">
        <v>19</v>
      </c>
      <c r="G119" s="37">
        <f t="shared" si="319"/>
        <v>11748</v>
      </c>
      <c r="H119" s="38">
        <v>2</v>
      </c>
      <c r="I119" s="39">
        <f t="shared" si="320"/>
        <v>3916</v>
      </c>
      <c r="J119" s="38">
        <v>0</v>
      </c>
      <c r="K119" s="39">
        <f t="shared" si="321"/>
        <v>0</v>
      </c>
      <c r="L119" s="38">
        <v>0</v>
      </c>
      <c r="M119" s="40">
        <f t="shared" si="322"/>
        <v>0</v>
      </c>
      <c r="N119" s="38">
        <v>2</v>
      </c>
      <c r="O119" s="39">
        <f t="shared" si="323"/>
        <v>3916</v>
      </c>
      <c r="P119" s="38">
        <v>0</v>
      </c>
      <c r="Q119" s="40">
        <f t="shared" si="324"/>
        <v>0</v>
      </c>
      <c r="R119" s="38">
        <v>0</v>
      </c>
      <c r="S119" s="40">
        <f t="shared" si="325"/>
        <v>0</v>
      </c>
      <c r="T119" s="38">
        <v>0</v>
      </c>
      <c r="U119" s="40">
        <f t="shared" si="326"/>
        <v>0</v>
      </c>
      <c r="V119" s="38">
        <v>2</v>
      </c>
      <c r="W119" s="40">
        <f t="shared" si="327"/>
        <v>3916</v>
      </c>
      <c r="X119" s="38">
        <v>0</v>
      </c>
      <c r="Y119" s="40">
        <f t="shared" si="328"/>
        <v>0</v>
      </c>
      <c r="Z119" s="38">
        <v>0</v>
      </c>
      <c r="AA119" s="40">
        <f t="shared" si="329"/>
        <v>0</v>
      </c>
      <c r="AB119" s="38">
        <v>0</v>
      </c>
      <c r="AC119" s="40">
        <f t="shared" si="330"/>
        <v>0</v>
      </c>
      <c r="AD119" s="41">
        <v>0</v>
      </c>
      <c r="AE119" s="40">
        <f t="shared" si="331"/>
        <v>0</v>
      </c>
      <c r="AF119" s="47"/>
    </row>
    <row r="120" spans="1:32" ht="12" customHeight="1" x14ac:dyDescent="0.2">
      <c r="A120">
        <v>1958</v>
      </c>
      <c r="B120" s="51">
        <v>21401</v>
      </c>
      <c r="C120" s="42" t="s">
        <v>229</v>
      </c>
      <c r="D120" s="35">
        <f t="shared" si="317"/>
        <v>6</v>
      </c>
      <c r="E120" s="56">
        <f t="shared" si="318"/>
        <v>11748</v>
      </c>
      <c r="F120" s="36" t="s">
        <v>19</v>
      </c>
      <c r="G120" s="37">
        <f t="shared" ref="G120:G121" si="332">I120+K120+M120+O120+Q120+S120+U120+W120+Y120+AA120+AC120+AE120</f>
        <v>11748</v>
      </c>
      <c r="H120" s="38">
        <v>2</v>
      </c>
      <c r="I120" s="39">
        <f t="shared" ref="I120:I121" si="333">H120*A120</f>
        <v>3916</v>
      </c>
      <c r="J120" s="38">
        <v>0</v>
      </c>
      <c r="K120" s="39">
        <f t="shared" ref="K120:K121" si="334">J120*A120</f>
        <v>0</v>
      </c>
      <c r="L120" s="38">
        <v>0</v>
      </c>
      <c r="M120" s="40">
        <f t="shared" ref="M120:M121" si="335">L120*A120</f>
        <v>0</v>
      </c>
      <c r="N120" s="38">
        <v>2</v>
      </c>
      <c r="O120" s="39">
        <f t="shared" ref="O120:O121" si="336">N120*A120</f>
        <v>3916</v>
      </c>
      <c r="P120" s="38">
        <v>0</v>
      </c>
      <c r="Q120" s="40">
        <f t="shared" ref="Q120:Q121" si="337">P120*A120</f>
        <v>0</v>
      </c>
      <c r="R120" s="38">
        <v>0</v>
      </c>
      <c r="S120" s="40">
        <f t="shared" ref="S120:S121" si="338">R120*A120</f>
        <v>0</v>
      </c>
      <c r="T120" s="38">
        <v>0</v>
      </c>
      <c r="U120" s="40">
        <f t="shared" ref="U120:U121" si="339">T120*A120</f>
        <v>0</v>
      </c>
      <c r="V120" s="38">
        <v>2</v>
      </c>
      <c r="W120" s="40">
        <f t="shared" ref="W120:W121" si="340">V120*A120</f>
        <v>3916</v>
      </c>
      <c r="X120" s="38">
        <v>0</v>
      </c>
      <c r="Y120" s="40">
        <f t="shared" ref="Y120:Y121" si="341">X120*A120</f>
        <v>0</v>
      </c>
      <c r="Z120" s="38">
        <v>0</v>
      </c>
      <c r="AA120" s="40">
        <f t="shared" ref="AA120:AA121" si="342">Z120*A120</f>
        <v>0</v>
      </c>
      <c r="AB120" s="38">
        <v>0</v>
      </c>
      <c r="AC120" s="40">
        <f t="shared" ref="AC120:AC121" si="343">AB120*A120</f>
        <v>0</v>
      </c>
      <c r="AD120" s="41">
        <v>0</v>
      </c>
      <c r="AE120" s="40">
        <f t="shared" ref="AE120:AE121" si="344">AD120*A120</f>
        <v>0</v>
      </c>
      <c r="AF120" s="47"/>
    </row>
    <row r="121" spans="1:32" ht="12" customHeight="1" x14ac:dyDescent="0.2">
      <c r="A121">
        <v>1958</v>
      </c>
      <c r="B121" s="36">
        <v>21401</v>
      </c>
      <c r="C121" s="42" t="s">
        <v>230</v>
      </c>
      <c r="D121" s="35">
        <f t="shared" si="317"/>
        <v>6</v>
      </c>
      <c r="E121" s="56">
        <f t="shared" si="318"/>
        <v>11748</v>
      </c>
      <c r="F121" s="36" t="s">
        <v>19</v>
      </c>
      <c r="G121" s="37">
        <f t="shared" si="332"/>
        <v>11748</v>
      </c>
      <c r="H121" s="38">
        <v>2</v>
      </c>
      <c r="I121" s="39">
        <f t="shared" si="333"/>
        <v>3916</v>
      </c>
      <c r="J121" s="38">
        <v>0</v>
      </c>
      <c r="K121" s="39">
        <f t="shared" si="334"/>
        <v>0</v>
      </c>
      <c r="L121" s="38">
        <v>0</v>
      </c>
      <c r="M121" s="40">
        <f t="shared" si="335"/>
        <v>0</v>
      </c>
      <c r="N121" s="38">
        <v>2</v>
      </c>
      <c r="O121" s="39">
        <f t="shared" si="336"/>
        <v>3916</v>
      </c>
      <c r="P121" s="38">
        <v>0</v>
      </c>
      <c r="Q121" s="40">
        <f t="shared" si="337"/>
        <v>0</v>
      </c>
      <c r="R121" s="38">
        <v>0</v>
      </c>
      <c r="S121" s="40">
        <f t="shared" si="338"/>
        <v>0</v>
      </c>
      <c r="T121" s="38">
        <v>0</v>
      </c>
      <c r="U121" s="40">
        <f t="shared" si="339"/>
        <v>0</v>
      </c>
      <c r="V121" s="38">
        <v>2</v>
      </c>
      <c r="W121" s="40">
        <f t="shared" si="340"/>
        <v>3916</v>
      </c>
      <c r="X121" s="38">
        <v>0</v>
      </c>
      <c r="Y121" s="40">
        <f t="shared" si="341"/>
        <v>0</v>
      </c>
      <c r="Z121" s="38">
        <v>0</v>
      </c>
      <c r="AA121" s="40">
        <f t="shared" si="342"/>
        <v>0</v>
      </c>
      <c r="AB121" s="38">
        <v>0</v>
      </c>
      <c r="AC121" s="40">
        <f t="shared" si="343"/>
        <v>0</v>
      </c>
      <c r="AD121" s="41">
        <v>0</v>
      </c>
      <c r="AE121" s="40">
        <f t="shared" si="344"/>
        <v>0</v>
      </c>
      <c r="AF121" s="47"/>
    </row>
    <row r="122" spans="1:32" ht="12" customHeight="1" x14ac:dyDescent="0.2">
      <c r="A122">
        <v>2515</v>
      </c>
      <c r="B122" s="36">
        <v>21401</v>
      </c>
      <c r="C122" s="34" t="s">
        <v>248</v>
      </c>
      <c r="D122" s="35">
        <f t="shared" si="317"/>
        <v>15</v>
      </c>
      <c r="E122" s="56">
        <f t="shared" si="318"/>
        <v>37725</v>
      </c>
      <c r="F122" s="36" t="s">
        <v>19</v>
      </c>
      <c r="G122" s="37">
        <f t="shared" si="319"/>
        <v>37725</v>
      </c>
      <c r="H122" s="38">
        <v>5</v>
      </c>
      <c r="I122" s="39">
        <f t="shared" si="320"/>
        <v>12575</v>
      </c>
      <c r="J122" s="38">
        <v>0</v>
      </c>
      <c r="K122" s="39">
        <f t="shared" si="321"/>
        <v>0</v>
      </c>
      <c r="L122" s="38">
        <v>0</v>
      </c>
      <c r="M122" s="40">
        <f t="shared" si="322"/>
        <v>0</v>
      </c>
      <c r="N122" s="38">
        <v>5</v>
      </c>
      <c r="O122" s="39">
        <f t="shared" si="323"/>
        <v>12575</v>
      </c>
      <c r="P122" s="38">
        <v>0</v>
      </c>
      <c r="Q122" s="40">
        <f t="shared" si="324"/>
        <v>0</v>
      </c>
      <c r="R122" s="38">
        <v>0</v>
      </c>
      <c r="S122" s="40">
        <f t="shared" si="325"/>
        <v>0</v>
      </c>
      <c r="T122" s="38">
        <v>0</v>
      </c>
      <c r="U122" s="40">
        <f t="shared" si="326"/>
        <v>0</v>
      </c>
      <c r="V122" s="38">
        <v>5</v>
      </c>
      <c r="W122" s="40">
        <f t="shared" si="327"/>
        <v>12575</v>
      </c>
      <c r="X122" s="38">
        <v>0</v>
      </c>
      <c r="Y122" s="40">
        <f t="shared" si="328"/>
        <v>0</v>
      </c>
      <c r="Z122" s="38">
        <v>0</v>
      </c>
      <c r="AA122" s="40">
        <f t="shared" si="329"/>
        <v>0</v>
      </c>
      <c r="AB122" s="38">
        <v>0</v>
      </c>
      <c r="AC122" s="40">
        <f t="shared" si="330"/>
        <v>0</v>
      </c>
      <c r="AD122" s="41">
        <v>0</v>
      </c>
      <c r="AE122" s="40">
        <f t="shared" si="331"/>
        <v>0</v>
      </c>
      <c r="AF122" s="47"/>
    </row>
    <row r="123" spans="1:32" ht="12" customHeight="1" x14ac:dyDescent="0.2">
      <c r="A123">
        <v>2515</v>
      </c>
      <c r="B123" s="36">
        <v>21401</v>
      </c>
      <c r="C123" s="34" t="s">
        <v>231</v>
      </c>
      <c r="D123" s="35">
        <f t="shared" ref="D123:D124" si="345">H123+J123+L123+N123+P123+R123+T123+V123+X123+Z123+AB123+AD123</f>
        <v>9</v>
      </c>
      <c r="E123" s="56">
        <f t="shared" ref="E123:E124" si="346">D123*A123</f>
        <v>22635</v>
      </c>
      <c r="F123" s="36" t="s">
        <v>19</v>
      </c>
      <c r="G123" s="37">
        <f t="shared" ref="G123:G124" si="347">I123+K123+M123+O123+Q123+S123+U123+W123+Y123+AA123+AC123+AE123</f>
        <v>22635</v>
      </c>
      <c r="H123" s="38">
        <v>3</v>
      </c>
      <c r="I123" s="39">
        <f t="shared" ref="I123:I124" si="348">H123*A123</f>
        <v>7545</v>
      </c>
      <c r="J123" s="38">
        <v>0</v>
      </c>
      <c r="K123" s="39">
        <f t="shared" ref="K123:K124" si="349">J123*A123</f>
        <v>0</v>
      </c>
      <c r="L123" s="38">
        <v>0</v>
      </c>
      <c r="M123" s="40">
        <f t="shared" ref="M123:M124" si="350">L123*A123</f>
        <v>0</v>
      </c>
      <c r="N123" s="38">
        <v>3</v>
      </c>
      <c r="O123" s="39">
        <f t="shared" ref="O123:O124" si="351">N123*A123</f>
        <v>7545</v>
      </c>
      <c r="P123" s="38">
        <v>0</v>
      </c>
      <c r="Q123" s="40">
        <f t="shared" ref="Q123:Q124" si="352">P123*A123</f>
        <v>0</v>
      </c>
      <c r="R123" s="38">
        <v>0</v>
      </c>
      <c r="S123" s="40">
        <f t="shared" ref="S123:S124" si="353">R123*A123</f>
        <v>0</v>
      </c>
      <c r="T123" s="38">
        <v>0</v>
      </c>
      <c r="U123" s="40">
        <f t="shared" ref="U123:U124" si="354">T123*A123</f>
        <v>0</v>
      </c>
      <c r="V123" s="38">
        <v>3</v>
      </c>
      <c r="W123" s="40">
        <f t="shared" ref="W123:W124" si="355">V123*A123</f>
        <v>7545</v>
      </c>
      <c r="X123" s="38">
        <v>0</v>
      </c>
      <c r="Y123" s="40">
        <f t="shared" ref="Y123:Y124" si="356">X123*A123</f>
        <v>0</v>
      </c>
      <c r="Z123" s="38">
        <v>0</v>
      </c>
      <c r="AA123" s="40">
        <f t="shared" ref="AA123:AA124" si="357">Z123*A123</f>
        <v>0</v>
      </c>
      <c r="AB123" s="38">
        <v>0</v>
      </c>
      <c r="AC123" s="40">
        <f t="shared" ref="AC123:AC124" si="358">AB123*A123</f>
        <v>0</v>
      </c>
      <c r="AD123" s="41">
        <v>0</v>
      </c>
      <c r="AE123" s="40">
        <f t="shared" ref="AE123:AE124" si="359">AD123*A123</f>
        <v>0</v>
      </c>
      <c r="AF123" s="47"/>
    </row>
    <row r="124" spans="1:32" ht="12" customHeight="1" x14ac:dyDescent="0.2">
      <c r="A124">
        <v>2515</v>
      </c>
      <c r="B124" s="51">
        <v>21401</v>
      </c>
      <c r="C124" s="34" t="s">
        <v>249</v>
      </c>
      <c r="D124" s="35">
        <f t="shared" si="345"/>
        <v>9</v>
      </c>
      <c r="E124" s="56">
        <f t="shared" si="346"/>
        <v>22635</v>
      </c>
      <c r="F124" s="36" t="s">
        <v>19</v>
      </c>
      <c r="G124" s="37">
        <f t="shared" si="347"/>
        <v>22635</v>
      </c>
      <c r="H124" s="38">
        <v>3</v>
      </c>
      <c r="I124" s="39">
        <f t="shared" si="348"/>
        <v>7545</v>
      </c>
      <c r="J124" s="38">
        <v>0</v>
      </c>
      <c r="K124" s="39">
        <f t="shared" si="349"/>
        <v>0</v>
      </c>
      <c r="L124" s="38">
        <v>0</v>
      </c>
      <c r="M124" s="40">
        <f t="shared" si="350"/>
        <v>0</v>
      </c>
      <c r="N124" s="38">
        <v>3</v>
      </c>
      <c r="O124" s="39">
        <f t="shared" si="351"/>
        <v>7545</v>
      </c>
      <c r="P124" s="38">
        <v>0</v>
      </c>
      <c r="Q124" s="40">
        <f t="shared" si="352"/>
        <v>0</v>
      </c>
      <c r="R124" s="38">
        <v>0</v>
      </c>
      <c r="S124" s="40">
        <f t="shared" si="353"/>
        <v>0</v>
      </c>
      <c r="T124" s="38">
        <v>0</v>
      </c>
      <c r="U124" s="40">
        <f t="shared" si="354"/>
        <v>0</v>
      </c>
      <c r="V124" s="38">
        <v>3</v>
      </c>
      <c r="W124" s="40">
        <f t="shared" si="355"/>
        <v>7545</v>
      </c>
      <c r="X124" s="38">
        <v>0</v>
      </c>
      <c r="Y124" s="40">
        <f t="shared" si="356"/>
        <v>0</v>
      </c>
      <c r="Z124" s="38">
        <v>0</v>
      </c>
      <c r="AA124" s="40">
        <f t="shared" si="357"/>
        <v>0</v>
      </c>
      <c r="AB124" s="38">
        <v>0</v>
      </c>
      <c r="AC124" s="40">
        <f t="shared" si="358"/>
        <v>0</v>
      </c>
      <c r="AD124" s="41">
        <v>0</v>
      </c>
      <c r="AE124" s="40">
        <f t="shared" si="359"/>
        <v>0</v>
      </c>
      <c r="AF124" s="47"/>
    </row>
    <row r="125" spans="1:32" ht="12" customHeight="1" x14ac:dyDescent="0.2">
      <c r="A125">
        <v>2515</v>
      </c>
      <c r="B125" s="51">
        <v>21401</v>
      </c>
      <c r="C125" s="34" t="s">
        <v>232</v>
      </c>
      <c r="D125" s="35">
        <f t="shared" si="317"/>
        <v>9</v>
      </c>
      <c r="E125" s="56">
        <f t="shared" si="318"/>
        <v>22635</v>
      </c>
      <c r="F125" s="36" t="s">
        <v>19</v>
      </c>
      <c r="G125" s="37">
        <f t="shared" ref="G125:G126" si="360">I125+K125+M125+O125+Q125+S125+U125+W125+Y125+AA125+AC125+AE125</f>
        <v>22635</v>
      </c>
      <c r="H125" s="38">
        <v>3</v>
      </c>
      <c r="I125" s="39">
        <f t="shared" ref="I125:I126" si="361">H125*A125</f>
        <v>7545</v>
      </c>
      <c r="J125" s="38">
        <v>0</v>
      </c>
      <c r="K125" s="39">
        <f t="shared" ref="K125:K126" si="362">J125*A125</f>
        <v>0</v>
      </c>
      <c r="L125" s="38">
        <v>0</v>
      </c>
      <c r="M125" s="40">
        <f t="shared" ref="M125:M126" si="363">L125*A125</f>
        <v>0</v>
      </c>
      <c r="N125" s="38">
        <v>3</v>
      </c>
      <c r="O125" s="39">
        <f t="shared" ref="O125:O126" si="364">N125*A125</f>
        <v>7545</v>
      </c>
      <c r="P125" s="38">
        <v>0</v>
      </c>
      <c r="Q125" s="40">
        <f t="shared" ref="Q125:Q126" si="365">P125*A125</f>
        <v>0</v>
      </c>
      <c r="R125" s="38">
        <v>0</v>
      </c>
      <c r="S125" s="40">
        <f t="shared" ref="S125:S126" si="366">R125*A125</f>
        <v>0</v>
      </c>
      <c r="T125" s="38">
        <v>0</v>
      </c>
      <c r="U125" s="40">
        <f t="shared" ref="U125:U126" si="367">T125*A125</f>
        <v>0</v>
      </c>
      <c r="V125" s="38">
        <v>3</v>
      </c>
      <c r="W125" s="40">
        <f t="shared" ref="W125:W126" si="368">V125*A125</f>
        <v>7545</v>
      </c>
      <c r="X125" s="38">
        <v>0</v>
      </c>
      <c r="Y125" s="40">
        <f t="shared" ref="Y125:Y126" si="369">X125*A125</f>
        <v>0</v>
      </c>
      <c r="Z125" s="38">
        <v>0</v>
      </c>
      <c r="AA125" s="40">
        <f t="shared" ref="AA125:AA126" si="370">Z125*A125</f>
        <v>0</v>
      </c>
      <c r="AB125" s="38">
        <v>0</v>
      </c>
      <c r="AC125" s="40">
        <f t="shared" ref="AC125:AC126" si="371">AB125*A125</f>
        <v>0</v>
      </c>
      <c r="AD125" s="41">
        <v>0</v>
      </c>
      <c r="AE125" s="40">
        <f t="shared" ref="AE125:AE126" si="372">AD125*A125</f>
        <v>0</v>
      </c>
      <c r="AF125" s="47"/>
    </row>
    <row r="126" spans="1:32" ht="12" customHeight="1" x14ac:dyDescent="0.2">
      <c r="A126">
        <v>175</v>
      </c>
      <c r="B126" s="36">
        <v>21401</v>
      </c>
      <c r="C126" s="34" t="s">
        <v>233</v>
      </c>
      <c r="D126" s="35">
        <f t="shared" si="317"/>
        <v>3</v>
      </c>
      <c r="E126" s="56">
        <f t="shared" si="318"/>
        <v>525</v>
      </c>
      <c r="F126" s="36" t="s">
        <v>19</v>
      </c>
      <c r="G126" s="37">
        <f t="shared" si="360"/>
        <v>525</v>
      </c>
      <c r="H126" s="38">
        <v>1</v>
      </c>
      <c r="I126" s="39">
        <f t="shared" si="361"/>
        <v>175</v>
      </c>
      <c r="J126" s="38">
        <v>0</v>
      </c>
      <c r="K126" s="39">
        <f t="shared" si="362"/>
        <v>0</v>
      </c>
      <c r="L126" s="38">
        <v>0</v>
      </c>
      <c r="M126" s="40">
        <f t="shared" si="363"/>
        <v>0</v>
      </c>
      <c r="N126" s="38">
        <v>1</v>
      </c>
      <c r="O126" s="39">
        <f t="shared" si="364"/>
        <v>175</v>
      </c>
      <c r="P126" s="38">
        <v>0</v>
      </c>
      <c r="Q126" s="40">
        <f t="shared" si="365"/>
        <v>0</v>
      </c>
      <c r="R126" s="38">
        <v>0</v>
      </c>
      <c r="S126" s="40">
        <f t="shared" si="366"/>
        <v>0</v>
      </c>
      <c r="T126" s="38">
        <v>0</v>
      </c>
      <c r="U126" s="40">
        <f t="shared" si="367"/>
        <v>0</v>
      </c>
      <c r="V126" s="38">
        <v>1</v>
      </c>
      <c r="W126" s="40">
        <f t="shared" si="368"/>
        <v>175</v>
      </c>
      <c r="X126" s="38">
        <v>0</v>
      </c>
      <c r="Y126" s="40">
        <f t="shared" si="369"/>
        <v>0</v>
      </c>
      <c r="Z126" s="38">
        <v>0</v>
      </c>
      <c r="AA126" s="40">
        <f t="shared" si="370"/>
        <v>0</v>
      </c>
      <c r="AB126" s="38">
        <v>0</v>
      </c>
      <c r="AC126" s="40">
        <f t="shared" si="371"/>
        <v>0</v>
      </c>
      <c r="AD126" s="41">
        <v>0</v>
      </c>
      <c r="AE126" s="40">
        <f t="shared" si="372"/>
        <v>0</v>
      </c>
      <c r="AF126" s="47"/>
    </row>
    <row r="127" spans="1:32" ht="12" customHeight="1" x14ac:dyDescent="0.2">
      <c r="A127">
        <v>175</v>
      </c>
      <c r="B127" s="36">
        <v>21401</v>
      </c>
      <c r="C127" s="34" t="s">
        <v>234</v>
      </c>
      <c r="D127" s="35">
        <f t="shared" si="317"/>
        <v>3</v>
      </c>
      <c r="E127" s="56">
        <f t="shared" si="318"/>
        <v>525</v>
      </c>
      <c r="F127" s="36" t="s">
        <v>19</v>
      </c>
      <c r="G127" s="37">
        <f t="shared" si="319"/>
        <v>525</v>
      </c>
      <c r="H127" s="38">
        <v>1</v>
      </c>
      <c r="I127" s="39">
        <f t="shared" si="320"/>
        <v>175</v>
      </c>
      <c r="J127" s="38">
        <v>0</v>
      </c>
      <c r="K127" s="39">
        <f t="shared" si="321"/>
        <v>0</v>
      </c>
      <c r="L127" s="38">
        <v>0</v>
      </c>
      <c r="M127" s="40">
        <f t="shared" si="322"/>
        <v>0</v>
      </c>
      <c r="N127" s="38">
        <v>1</v>
      </c>
      <c r="O127" s="39">
        <f t="shared" si="323"/>
        <v>175</v>
      </c>
      <c r="P127" s="38">
        <v>0</v>
      </c>
      <c r="Q127" s="40">
        <f t="shared" si="324"/>
        <v>0</v>
      </c>
      <c r="R127" s="38">
        <v>0</v>
      </c>
      <c r="S127" s="40">
        <f t="shared" si="325"/>
        <v>0</v>
      </c>
      <c r="T127" s="38">
        <v>0</v>
      </c>
      <c r="U127" s="40">
        <f t="shared" si="326"/>
        <v>0</v>
      </c>
      <c r="V127" s="38">
        <v>1</v>
      </c>
      <c r="W127" s="40">
        <f t="shared" si="327"/>
        <v>175</v>
      </c>
      <c r="X127" s="38">
        <v>0</v>
      </c>
      <c r="Y127" s="40">
        <f t="shared" si="328"/>
        <v>0</v>
      </c>
      <c r="Z127" s="38">
        <v>0</v>
      </c>
      <c r="AA127" s="40">
        <f t="shared" si="329"/>
        <v>0</v>
      </c>
      <c r="AB127" s="38">
        <v>0</v>
      </c>
      <c r="AC127" s="40">
        <f t="shared" si="330"/>
        <v>0</v>
      </c>
      <c r="AD127" s="41">
        <v>0</v>
      </c>
      <c r="AE127" s="40">
        <f t="shared" si="331"/>
        <v>0</v>
      </c>
      <c r="AF127" s="47"/>
    </row>
    <row r="128" spans="1:32" ht="12" customHeight="1" x14ac:dyDescent="0.2">
      <c r="A128">
        <v>175</v>
      </c>
      <c r="B128" s="36">
        <v>21401</v>
      </c>
      <c r="C128" s="34" t="s">
        <v>235</v>
      </c>
      <c r="D128" s="35">
        <f t="shared" si="317"/>
        <v>3</v>
      </c>
      <c r="E128" s="56">
        <f t="shared" si="318"/>
        <v>525</v>
      </c>
      <c r="F128" s="36" t="s">
        <v>19</v>
      </c>
      <c r="G128" s="37">
        <f t="shared" ref="G128:G131" si="373">I128+K128+M128+O128+Q128+S128+U128+W128+Y128+AA128+AC128+AE128</f>
        <v>525</v>
      </c>
      <c r="H128" s="38">
        <v>1</v>
      </c>
      <c r="I128" s="39">
        <f t="shared" ref="I128:I131" si="374">H128*A128</f>
        <v>175</v>
      </c>
      <c r="J128" s="38">
        <v>0</v>
      </c>
      <c r="K128" s="39">
        <f t="shared" ref="K128:K131" si="375">J128*A128</f>
        <v>0</v>
      </c>
      <c r="L128" s="38">
        <v>0</v>
      </c>
      <c r="M128" s="40">
        <f t="shared" ref="M128:M131" si="376">L128*A128</f>
        <v>0</v>
      </c>
      <c r="N128" s="38">
        <v>1</v>
      </c>
      <c r="O128" s="39">
        <f t="shared" ref="O128:O131" si="377">N128*A128</f>
        <v>175</v>
      </c>
      <c r="P128" s="38">
        <v>0</v>
      </c>
      <c r="Q128" s="40">
        <f t="shared" ref="Q128:Q131" si="378">P128*A128</f>
        <v>0</v>
      </c>
      <c r="R128" s="38">
        <v>0</v>
      </c>
      <c r="S128" s="40">
        <f t="shared" ref="S128:S131" si="379">R128*A128</f>
        <v>0</v>
      </c>
      <c r="T128" s="38">
        <v>0</v>
      </c>
      <c r="U128" s="40">
        <f t="shared" ref="U128:U131" si="380">T128*A128</f>
        <v>0</v>
      </c>
      <c r="V128" s="38">
        <v>1</v>
      </c>
      <c r="W128" s="40">
        <f t="shared" ref="W128:W131" si="381">V128*A128</f>
        <v>175</v>
      </c>
      <c r="X128" s="38">
        <v>0</v>
      </c>
      <c r="Y128" s="40">
        <f t="shared" ref="Y128:Y131" si="382">X128*A128</f>
        <v>0</v>
      </c>
      <c r="Z128" s="38">
        <v>0</v>
      </c>
      <c r="AA128" s="40">
        <f t="shared" ref="AA128:AA131" si="383">Z128*A128</f>
        <v>0</v>
      </c>
      <c r="AB128" s="38">
        <v>0</v>
      </c>
      <c r="AC128" s="40">
        <f t="shared" ref="AC128:AC131" si="384">AB128*A128</f>
        <v>0</v>
      </c>
      <c r="AD128" s="41">
        <v>0</v>
      </c>
      <c r="AE128" s="40">
        <f t="shared" ref="AE128:AE131" si="385">AD128*A128</f>
        <v>0</v>
      </c>
      <c r="AF128" s="47"/>
    </row>
    <row r="129" spans="1:32" ht="12" customHeight="1" x14ac:dyDescent="0.2">
      <c r="A129">
        <v>175</v>
      </c>
      <c r="B129" s="36">
        <v>21401</v>
      </c>
      <c r="C129" s="34" t="s">
        <v>236</v>
      </c>
      <c r="D129" s="35">
        <f t="shared" si="317"/>
        <v>3</v>
      </c>
      <c r="E129" s="56">
        <f t="shared" si="318"/>
        <v>525</v>
      </c>
      <c r="F129" s="36" t="s">
        <v>19</v>
      </c>
      <c r="G129" s="37">
        <f t="shared" si="373"/>
        <v>525</v>
      </c>
      <c r="H129" s="38">
        <v>1</v>
      </c>
      <c r="I129" s="39">
        <f t="shared" si="374"/>
        <v>175</v>
      </c>
      <c r="J129" s="38">
        <v>0</v>
      </c>
      <c r="K129" s="39">
        <f t="shared" si="375"/>
        <v>0</v>
      </c>
      <c r="L129" s="38">
        <v>0</v>
      </c>
      <c r="M129" s="40">
        <f t="shared" si="376"/>
        <v>0</v>
      </c>
      <c r="N129" s="38">
        <v>1</v>
      </c>
      <c r="O129" s="39">
        <f t="shared" si="377"/>
        <v>175</v>
      </c>
      <c r="P129" s="38">
        <v>0</v>
      </c>
      <c r="Q129" s="40">
        <f t="shared" si="378"/>
        <v>0</v>
      </c>
      <c r="R129" s="38">
        <v>0</v>
      </c>
      <c r="S129" s="40">
        <f t="shared" si="379"/>
        <v>0</v>
      </c>
      <c r="T129" s="38">
        <v>0</v>
      </c>
      <c r="U129" s="40">
        <f t="shared" si="380"/>
        <v>0</v>
      </c>
      <c r="V129" s="38">
        <v>1</v>
      </c>
      <c r="W129" s="40">
        <f t="shared" si="381"/>
        <v>175</v>
      </c>
      <c r="X129" s="38">
        <v>0</v>
      </c>
      <c r="Y129" s="40">
        <f t="shared" si="382"/>
        <v>0</v>
      </c>
      <c r="Z129" s="38">
        <v>0</v>
      </c>
      <c r="AA129" s="40">
        <f t="shared" si="383"/>
        <v>0</v>
      </c>
      <c r="AB129" s="38">
        <v>0</v>
      </c>
      <c r="AC129" s="40">
        <f t="shared" si="384"/>
        <v>0</v>
      </c>
      <c r="AD129" s="41">
        <v>0</v>
      </c>
      <c r="AE129" s="40">
        <f t="shared" si="385"/>
        <v>0</v>
      </c>
      <c r="AF129" s="47"/>
    </row>
    <row r="130" spans="1:32" ht="12" customHeight="1" x14ac:dyDescent="0.2">
      <c r="A130">
        <v>684</v>
      </c>
      <c r="B130" s="51">
        <v>21401</v>
      </c>
      <c r="C130" s="50" t="s">
        <v>237</v>
      </c>
      <c r="D130" s="35">
        <f t="shared" si="317"/>
        <v>9</v>
      </c>
      <c r="E130" s="56">
        <f t="shared" si="318"/>
        <v>6156</v>
      </c>
      <c r="F130" s="36" t="s">
        <v>19</v>
      </c>
      <c r="G130" s="37">
        <f t="shared" si="373"/>
        <v>6156</v>
      </c>
      <c r="H130" s="38">
        <v>3</v>
      </c>
      <c r="I130" s="39">
        <f t="shared" si="374"/>
        <v>2052</v>
      </c>
      <c r="J130" s="38">
        <v>0</v>
      </c>
      <c r="K130" s="39">
        <f t="shared" si="375"/>
        <v>0</v>
      </c>
      <c r="L130" s="38">
        <v>0</v>
      </c>
      <c r="M130" s="40">
        <f t="shared" si="376"/>
        <v>0</v>
      </c>
      <c r="N130" s="38">
        <v>3</v>
      </c>
      <c r="O130" s="39">
        <f t="shared" si="377"/>
        <v>2052</v>
      </c>
      <c r="P130" s="38">
        <v>0</v>
      </c>
      <c r="Q130" s="40">
        <f t="shared" si="378"/>
        <v>0</v>
      </c>
      <c r="R130" s="38">
        <v>0</v>
      </c>
      <c r="S130" s="40">
        <f t="shared" si="379"/>
        <v>0</v>
      </c>
      <c r="T130" s="38">
        <v>0</v>
      </c>
      <c r="U130" s="40">
        <f t="shared" si="380"/>
        <v>0</v>
      </c>
      <c r="V130" s="38">
        <v>3</v>
      </c>
      <c r="W130" s="40">
        <f t="shared" si="381"/>
        <v>2052</v>
      </c>
      <c r="X130" s="38">
        <v>0</v>
      </c>
      <c r="Y130" s="40">
        <f t="shared" si="382"/>
        <v>0</v>
      </c>
      <c r="Z130" s="38">
        <v>0</v>
      </c>
      <c r="AA130" s="40">
        <f t="shared" si="383"/>
        <v>0</v>
      </c>
      <c r="AB130" s="38">
        <v>0</v>
      </c>
      <c r="AC130" s="40">
        <f t="shared" si="384"/>
        <v>0</v>
      </c>
      <c r="AD130" s="41">
        <v>0</v>
      </c>
      <c r="AE130" s="40">
        <f t="shared" si="385"/>
        <v>0</v>
      </c>
      <c r="AF130" s="47"/>
    </row>
    <row r="131" spans="1:32" ht="12" customHeight="1" x14ac:dyDescent="0.2">
      <c r="A131">
        <v>590</v>
      </c>
      <c r="B131" s="36">
        <v>21401</v>
      </c>
      <c r="C131" s="50" t="s">
        <v>238</v>
      </c>
      <c r="D131" s="35">
        <f t="shared" si="317"/>
        <v>6</v>
      </c>
      <c r="E131" s="56">
        <f t="shared" si="318"/>
        <v>3540</v>
      </c>
      <c r="F131" s="36" t="s">
        <v>19</v>
      </c>
      <c r="G131" s="37">
        <f t="shared" si="373"/>
        <v>3540</v>
      </c>
      <c r="H131" s="38">
        <v>2</v>
      </c>
      <c r="I131" s="39">
        <f t="shared" si="374"/>
        <v>1180</v>
      </c>
      <c r="J131" s="38">
        <v>0</v>
      </c>
      <c r="K131" s="39">
        <f t="shared" si="375"/>
        <v>0</v>
      </c>
      <c r="L131" s="38">
        <v>0</v>
      </c>
      <c r="M131" s="40">
        <f t="shared" si="376"/>
        <v>0</v>
      </c>
      <c r="N131" s="38">
        <v>2</v>
      </c>
      <c r="O131" s="39">
        <f t="shared" si="377"/>
        <v>1180</v>
      </c>
      <c r="P131" s="38">
        <v>0</v>
      </c>
      <c r="Q131" s="40">
        <f t="shared" si="378"/>
        <v>0</v>
      </c>
      <c r="R131" s="38">
        <v>0</v>
      </c>
      <c r="S131" s="40">
        <f t="shared" si="379"/>
        <v>0</v>
      </c>
      <c r="T131" s="38">
        <v>0</v>
      </c>
      <c r="U131" s="40">
        <f t="shared" si="380"/>
        <v>0</v>
      </c>
      <c r="V131" s="38">
        <v>2</v>
      </c>
      <c r="W131" s="40">
        <f t="shared" si="381"/>
        <v>1180</v>
      </c>
      <c r="X131" s="38">
        <v>0</v>
      </c>
      <c r="Y131" s="40">
        <f t="shared" si="382"/>
        <v>0</v>
      </c>
      <c r="Z131" s="38">
        <v>0</v>
      </c>
      <c r="AA131" s="40">
        <f t="shared" si="383"/>
        <v>0</v>
      </c>
      <c r="AB131" s="38">
        <v>0</v>
      </c>
      <c r="AC131" s="40">
        <f t="shared" si="384"/>
        <v>0</v>
      </c>
      <c r="AD131" s="41">
        <v>0</v>
      </c>
      <c r="AE131" s="40">
        <f t="shared" si="385"/>
        <v>0</v>
      </c>
      <c r="AF131" s="47"/>
    </row>
    <row r="132" spans="1:32" ht="12" customHeight="1" x14ac:dyDescent="0.2">
      <c r="A132">
        <v>490</v>
      </c>
      <c r="B132" s="52">
        <v>21401</v>
      </c>
      <c r="C132" s="8" t="s">
        <v>151</v>
      </c>
      <c r="D132" s="70">
        <f t="shared" si="196"/>
        <v>3</v>
      </c>
      <c r="E132" s="56">
        <f t="shared" si="318"/>
        <v>1470</v>
      </c>
      <c r="F132" s="36" t="s">
        <v>150</v>
      </c>
      <c r="G132" s="37">
        <f t="shared" si="12"/>
        <v>1470</v>
      </c>
      <c r="H132" s="38">
        <v>1</v>
      </c>
      <c r="I132" s="39">
        <f t="shared" si="5"/>
        <v>490</v>
      </c>
      <c r="J132" s="38">
        <v>0</v>
      </c>
      <c r="K132" s="39">
        <f t="shared" si="13"/>
        <v>0</v>
      </c>
      <c r="L132" s="38">
        <v>0</v>
      </c>
      <c r="M132" s="40">
        <f t="shared" si="6"/>
        <v>0</v>
      </c>
      <c r="N132" s="38">
        <v>1</v>
      </c>
      <c r="O132" s="39">
        <f t="shared" si="2"/>
        <v>490</v>
      </c>
      <c r="P132" s="38">
        <v>0</v>
      </c>
      <c r="Q132" s="40">
        <f t="shared" si="11"/>
        <v>0</v>
      </c>
      <c r="R132" s="38">
        <v>0</v>
      </c>
      <c r="S132" s="40">
        <f t="shared" si="9"/>
        <v>0</v>
      </c>
      <c r="T132" s="38">
        <v>0</v>
      </c>
      <c r="U132" s="40">
        <f t="shared" si="10"/>
        <v>0</v>
      </c>
      <c r="V132" s="38">
        <v>1</v>
      </c>
      <c r="W132" s="40">
        <f>V132*A132</f>
        <v>490</v>
      </c>
      <c r="X132" s="38">
        <v>0</v>
      </c>
      <c r="Y132" s="40">
        <f t="shared" si="7"/>
        <v>0</v>
      </c>
      <c r="Z132" s="38">
        <v>0</v>
      </c>
      <c r="AA132" s="40">
        <f t="shared" si="15"/>
        <v>0</v>
      </c>
      <c r="AB132" s="38">
        <v>0</v>
      </c>
      <c r="AC132" s="40">
        <f t="shared" si="16"/>
        <v>0</v>
      </c>
      <c r="AD132" s="41">
        <v>0</v>
      </c>
      <c r="AE132" s="40">
        <f t="shared" si="17"/>
        <v>0</v>
      </c>
      <c r="AF132" s="48"/>
    </row>
    <row r="133" spans="1:32" ht="12" customHeight="1" x14ac:dyDescent="0.2">
      <c r="B133" s="55">
        <v>215</v>
      </c>
      <c r="C133" s="63" t="s">
        <v>292</v>
      </c>
      <c r="D133" s="73"/>
      <c r="E133" s="56"/>
      <c r="F133" s="36"/>
      <c r="G133" s="37"/>
      <c r="H133" s="38"/>
      <c r="I133" s="39"/>
      <c r="J133" s="38"/>
      <c r="K133" s="39"/>
      <c r="L133" s="38"/>
      <c r="M133" s="40"/>
      <c r="N133" s="38"/>
      <c r="O133" s="39"/>
      <c r="P133" s="38"/>
      <c r="Q133" s="40"/>
      <c r="R133" s="38"/>
      <c r="S133" s="40"/>
      <c r="T133" s="38"/>
      <c r="U133" s="40"/>
      <c r="V133" s="38"/>
      <c r="W133" s="40"/>
      <c r="X133" s="38"/>
      <c r="Y133" s="40"/>
      <c r="Z133" s="38"/>
      <c r="AA133" s="40"/>
      <c r="AB133" s="38"/>
      <c r="AC133" s="40"/>
      <c r="AD133" s="41"/>
      <c r="AE133" s="40"/>
      <c r="AF133" s="48"/>
    </row>
    <row r="134" spans="1:32" ht="12" customHeight="1" x14ac:dyDescent="0.2">
      <c r="B134" s="55">
        <v>21501</v>
      </c>
      <c r="C134" s="43" t="s">
        <v>293</v>
      </c>
      <c r="D134" s="73"/>
      <c r="E134" s="56"/>
      <c r="F134" s="36"/>
      <c r="G134" s="37"/>
      <c r="H134" s="38"/>
      <c r="I134" s="39"/>
      <c r="J134" s="38"/>
      <c r="K134" s="39"/>
      <c r="L134" s="38"/>
      <c r="M134" s="40"/>
      <c r="N134" s="38"/>
      <c r="O134" s="39"/>
      <c r="P134" s="38"/>
      <c r="Q134" s="40"/>
      <c r="R134" s="38"/>
      <c r="S134" s="40"/>
      <c r="T134" s="38"/>
      <c r="U134" s="40"/>
      <c r="V134" s="38"/>
      <c r="W134" s="40"/>
      <c r="X134" s="38"/>
      <c r="Y134" s="40"/>
      <c r="Z134" s="38"/>
      <c r="AA134" s="40"/>
      <c r="AB134" s="38"/>
      <c r="AC134" s="40"/>
      <c r="AD134" s="41"/>
      <c r="AE134" s="40"/>
      <c r="AF134" s="48"/>
    </row>
    <row r="135" spans="1:32" ht="12" customHeight="1" x14ac:dyDescent="0.2">
      <c r="A135">
        <v>280</v>
      </c>
      <c r="B135" s="52">
        <v>21501</v>
      </c>
      <c r="C135" s="8" t="s">
        <v>294</v>
      </c>
      <c r="D135" s="35">
        <f t="shared" ref="D135" si="386">H135+J135+L135+N135+P135+R135+T135+V135+X135+Z135+AB135+AD135</f>
        <v>3</v>
      </c>
      <c r="E135" s="56">
        <f t="shared" ref="E135" si="387">D135*A135</f>
        <v>840</v>
      </c>
      <c r="F135" s="36" t="s">
        <v>19</v>
      </c>
      <c r="G135" s="37">
        <f t="shared" ref="G135" si="388">I135+K135+M135+O135+Q135+S135+U135+W135+Y135+AA135+AC135+AE135</f>
        <v>840</v>
      </c>
      <c r="H135" s="38">
        <v>0</v>
      </c>
      <c r="I135" s="39">
        <f t="shared" ref="I135" si="389">H135*A135</f>
        <v>0</v>
      </c>
      <c r="J135" s="38">
        <v>0</v>
      </c>
      <c r="K135" s="39">
        <f t="shared" ref="K135" si="390">J135*A135</f>
        <v>0</v>
      </c>
      <c r="L135" s="38">
        <v>1</v>
      </c>
      <c r="M135" s="40">
        <f t="shared" ref="M135" si="391">L135*A135</f>
        <v>280</v>
      </c>
      <c r="N135" s="38">
        <v>0</v>
      </c>
      <c r="O135" s="39">
        <f t="shared" ref="O135" si="392">N135*A135</f>
        <v>0</v>
      </c>
      <c r="P135" s="38">
        <v>1</v>
      </c>
      <c r="Q135" s="40">
        <f t="shared" ref="Q135" si="393">P135*A135</f>
        <v>280</v>
      </c>
      <c r="R135" s="38">
        <v>1</v>
      </c>
      <c r="S135" s="40">
        <f t="shared" ref="S135" si="394">R135*A135</f>
        <v>280</v>
      </c>
      <c r="T135" s="38">
        <v>0</v>
      </c>
      <c r="U135" s="40">
        <f t="shared" ref="U135" si="395">T135*A135</f>
        <v>0</v>
      </c>
      <c r="V135" s="38">
        <v>0</v>
      </c>
      <c r="W135" s="40">
        <f t="shared" ref="W135" si="396">V135*A135</f>
        <v>0</v>
      </c>
      <c r="X135" s="38">
        <v>0</v>
      </c>
      <c r="Y135" s="40">
        <f t="shared" ref="Y135" si="397">X135*A135</f>
        <v>0</v>
      </c>
      <c r="Z135" s="38">
        <v>0</v>
      </c>
      <c r="AA135" s="40">
        <f t="shared" ref="AA135" si="398">Z135*A135</f>
        <v>0</v>
      </c>
      <c r="AB135" s="38">
        <v>0</v>
      </c>
      <c r="AC135" s="40">
        <f t="shared" ref="AC135" si="399">AB135*A135</f>
        <v>0</v>
      </c>
      <c r="AD135" s="41">
        <v>0</v>
      </c>
      <c r="AE135" s="40">
        <f t="shared" ref="AE135" si="400">AD135*A135</f>
        <v>0</v>
      </c>
      <c r="AF135" s="3"/>
    </row>
    <row r="136" spans="1:32" ht="12" customHeight="1" x14ac:dyDescent="0.2">
      <c r="B136" s="32">
        <v>216</v>
      </c>
      <c r="C136" s="63" t="s">
        <v>204</v>
      </c>
      <c r="D136" s="35">
        <f t="shared" si="196"/>
        <v>0</v>
      </c>
      <c r="E136" s="56">
        <f t="shared" si="288"/>
        <v>0</v>
      </c>
      <c r="F136" s="43"/>
      <c r="G136" s="37">
        <f t="shared" si="12"/>
        <v>0</v>
      </c>
      <c r="H136" s="38">
        <v>0</v>
      </c>
      <c r="I136" s="39">
        <f t="shared" si="5"/>
        <v>0</v>
      </c>
      <c r="J136" s="38">
        <v>0</v>
      </c>
      <c r="K136" s="39">
        <f t="shared" si="13"/>
        <v>0</v>
      </c>
      <c r="L136" s="38">
        <v>0</v>
      </c>
      <c r="M136" s="40">
        <f t="shared" si="6"/>
        <v>0</v>
      </c>
      <c r="N136" s="38">
        <v>0</v>
      </c>
      <c r="O136" s="39">
        <f t="shared" si="2"/>
        <v>0</v>
      </c>
      <c r="P136" s="38">
        <v>0</v>
      </c>
      <c r="Q136" s="40">
        <f t="shared" si="11"/>
        <v>0</v>
      </c>
      <c r="R136" s="38">
        <v>0</v>
      </c>
      <c r="S136" s="40">
        <f t="shared" si="9"/>
        <v>0</v>
      </c>
      <c r="T136" s="38">
        <v>0</v>
      </c>
      <c r="U136" s="40">
        <f t="shared" si="10"/>
        <v>0</v>
      </c>
      <c r="V136" s="38">
        <v>0</v>
      </c>
      <c r="W136" s="40">
        <f t="shared" si="14"/>
        <v>0</v>
      </c>
      <c r="X136" s="38">
        <v>0</v>
      </c>
      <c r="Y136" s="40">
        <f t="shared" si="7"/>
        <v>0</v>
      </c>
      <c r="Z136" s="38">
        <v>0</v>
      </c>
      <c r="AA136" s="40">
        <f t="shared" si="15"/>
        <v>0</v>
      </c>
      <c r="AB136" s="38">
        <v>0</v>
      </c>
      <c r="AC136" s="40">
        <f t="shared" si="16"/>
        <v>0</v>
      </c>
      <c r="AD136" s="41">
        <v>0</v>
      </c>
      <c r="AE136" s="40">
        <f t="shared" si="17"/>
        <v>0</v>
      </c>
      <c r="AF136" s="47"/>
    </row>
    <row r="137" spans="1:32" ht="12" customHeight="1" x14ac:dyDescent="0.2">
      <c r="B137" s="32">
        <v>21601</v>
      </c>
      <c r="C137" s="43" t="s">
        <v>189</v>
      </c>
      <c r="D137" s="35"/>
      <c r="E137" s="56">
        <f t="shared" si="288"/>
        <v>0</v>
      </c>
      <c r="F137" s="92"/>
      <c r="G137" s="37"/>
      <c r="H137" s="44"/>
      <c r="I137" s="39"/>
      <c r="J137" s="44"/>
      <c r="K137" s="39"/>
      <c r="L137" s="44"/>
      <c r="M137" s="40"/>
      <c r="N137" s="44"/>
      <c r="O137" s="39"/>
      <c r="P137" s="44"/>
      <c r="Q137" s="40"/>
      <c r="R137" s="44"/>
      <c r="S137" s="40"/>
      <c r="T137" s="44"/>
      <c r="U137" s="40"/>
      <c r="V137" s="44"/>
      <c r="W137" s="40"/>
      <c r="X137" s="44"/>
      <c r="Y137" s="40"/>
      <c r="Z137" s="44"/>
      <c r="AA137" s="40"/>
      <c r="AB137" s="44"/>
      <c r="AC137" s="40"/>
      <c r="AD137" s="49"/>
      <c r="AE137" s="40"/>
      <c r="AF137" s="47"/>
    </row>
    <row r="138" spans="1:32" ht="12" customHeight="1" x14ac:dyDescent="0.2">
      <c r="A138">
        <v>80</v>
      </c>
      <c r="B138" s="36">
        <v>21601</v>
      </c>
      <c r="C138" s="8" t="s">
        <v>202</v>
      </c>
      <c r="D138" s="35">
        <f t="shared" ref="D138:D151" si="401">H138+J138+L138+N138+P138+R138+T138+V138+X138+Z138+AB138+AD138</f>
        <v>18</v>
      </c>
      <c r="E138" s="56">
        <f t="shared" si="288"/>
        <v>1440</v>
      </c>
      <c r="F138" s="93" t="s">
        <v>19</v>
      </c>
      <c r="G138" s="37">
        <f t="shared" ref="G138:G151" si="402">I138+K138+M138+O138+Q138+S138+U138+W138+Y138+AA138+AC138+AE138</f>
        <v>1440</v>
      </c>
      <c r="H138" s="44">
        <v>6</v>
      </c>
      <c r="I138" s="39">
        <f t="shared" ref="I138:I151" si="403">H138*A138</f>
        <v>480</v>
      </c>
      <c r="J138" s="44">
        <v>0</v>
      </c>
      <c r="K138" s="39">
        <f t="shared" ref="K138:K151" si="404">J138*A138</f>
        <v>0</v>
      </c>
      <c r="L138" s="44">
        <v>0</v>
      </c>
      <c r="M138" s="40">
        <f t="shared" ref="M138:M151" si="405">L138*A138</f>
        <v>0</v>
      </c>
      <c r="N138" s="44">
        <v>6</v>
      </c>
      <c r="O138" s="39">
        <f t="shared" ref="O138:O151" si="406">N138*A138</f>
        <v>480</v>
      </c>
      <c r="P138" s="44">
        <v>0</v>
      </c>
      <c r="Q138" s="40">
        <f t="shared" ref="Q138:Q151" si="407">P138*A138</f>
        <v>0</v>
      </c>
      <c r="R138" s="44">
        <v>0</v>
      </c>
      <c r="S138" s="40">
        <f t="shared" ref="S138:S151" si="408">R138*A138</f>
        <v>0</v>
      </c>
      <c r="T138" s="44">
        <v>0</v>
      </c>
      <c r="U138" s="40">
        <f t="shared" ref="U138:U151" si="409">T138*A138</f>
        <v>0</v>
      </c>
      <c r="V138" s="44">
        <v>6</v>
      </c>
      <c r="W138" s="40">
        <f t="shared" ref="W138:W151" si="410">V138*A138</f>
        <v>480</v>
      </c>
      <c r="X138" s="44">
        <v>0</v>
      </c>
      <c r="Y138" s="40">
        <f t="shared" ref="Y138:Y151" si="411">X138*A138</f>
        <v>0</v>
      </c>
      <c r="Z138" s="44">
        <v>0</v>
      </c>
      <c r="AA138" s="40">
        <f t="shared" ref="AA138:AA151" si="412">Z138*A138</f>
        <v>0</v>
      </c>
      <c r="AB138" s="44">
        <v>0</v>
      </c>
      <c r="AC138" s="40">
        <f t="shared" ref="AC138:AC151" si="413">AB138*A138</f>
        <v>0</v>
      </c>
      <c r="AD138" s="49">
        <v>0</v>
      </c>
      <c r="AE138" s="40">
        <f t="shared" ref="AE138:AE151" si="414">AD138*A138</f>
        <v>0</v>
      </c>
      <c r="AF138" s="47"/>
    </row>
    <row r="139" spans="1:32" ht="12" customHeight="1" x14ac:dyDescent="0.2">
      <c r="A139" s="30">
        <v>48</v>
      </c>
      <c r="B139" s="36">
        <v>21601</v>
      </c>
      <c r="C139" s="8" t="s">
        <v>216</v>
      </c>
      <c r="D139" s="35">
        <f t="shared" si="401"/>
        <v>6</v>
      </c>
      <c r="E139" s="56">
        <f t="shared" ref="E139" si="415">D139*A139</f>
        <v>288</v>
      </c>
      <c r="F139" s="93" t="s">
        <v>19</v>
      </c>
      <c r="G139" s="37">
        <f t="shared" si="402"/>
        <v>288</v>
      </c>
      <c r="H139" s="44">
        <v>2</v>
      </c>
      <c r="I139" s="39">
        <f t="shared" si="403"/>
        <v>96</v>
      </c>
      <c r="J139" s="44">
        <v>0</v>
      </c>
      <c r="K139" s="39">
        <f t="shared" si="404"/>
        <v>0</v>
      </c>
      <c r="L139" s="44">
        <v>0</v>
      </c>
      <c r="M139" s="40">
        <f t="shared" si="405"/>
        <v>0</v>
      </c>
      <c r="N139" s="44">
        <v>2</v>
      </c>
      <c r="O139" s="39">
        <f t="shared" si="406"/>
        <v>96</v>
      </c>
      <c r="P139" s="44">
        <v>0</v>
      </c>
      <c r="Q139" s="40">
        <f t="shared" si="407"/>
        <v>0</v>
      </c>
      <c r="R139" s="44">
        <v>0</v>
      </c>
      <c r="S139" s="40">
        <f t="shared" si="408"/>
        <v>0</v>
      </c>
      <c r="T139" s="44">
        <v>0</v>
      </c>
      <c r="U139" s="40">
        <f t="shared" si="409"/>
        <v>0</v>
      </c>
      <c r="V139" s="44">
        <v>2</v>
      </c>
      <c r="W139" s="40">
        <f t="shared" si="410"/>
        <v>96</v>
      </c>
      <c r="X139" s="44">
        <v>0</v>
      </c>
      <c r="Y139" s="40">
        <f t="shared" si="411"/>
        <v>0</v>
      </c>
      <c r="Z139" s="44">
        <v>0</v>
      </c>
      <c r="AA139" s="40">
        <f t="shared" si="412"/>
        <v>0</v>
      </c>
      <c r="AB139" s="44">
        <v>0</v>
      </c>
      <c r="AC139" s="40">
        <f t="shared" si="413"/>
        <v>0</v>
      </c>
      <c r="AD139" s="49">
        <v>0</v>
      </c>
      <c r="AE139" s="40">
        <f t="shared" si="414"/>
        <v>0</v>
      </c>
      <c r="AF139" s="47"/>
    </row>
    <row r="140" spans="1:32" ht="12" customHeight="1" x14ac:dyDescent="0.2">
      <c r="A140" s="30">
        <v>35</v>
      </c>
      <c r="B140" s="36">
        <v>21601</v>
      </c>
      <c r="C140" s="8" t="s">
        <v>205</v>
      </c>
      <c r="D140" s="35">
        <f t="shared" si="401"/>
        <v>72</v>
      </c>
      <c r="E140" s="56">
        <f t="shared" si="288"/>
        <v>2520</v>
      </c>
      <c r="F140" s="36" t="s">
        <v>193</v>
      </c>
      <c r="G140" s="37">
        <f t="shared" si="402"/>
        <v>2520</v>
      </c>
      <c r="H140" s="38">
        <v>24</v>
      </c>
      <c r="I140" s="39">
        <f t="shared" si="403"/>
        <v>840</v>
      </c>
      <c r="J140" s="38">
        <v>0</v>
      </c>
      <c r="K140" s="39">
        <f t="shared" si="404"/>
        <v>0</v>
      </c>
      <c r="L140" s="38">
        <v>0</v>
      </c>
      <c r="M140" s="40">
        <f t="shared" si="405"/>
        <v>0</v>
      </c>
      <c r="N140" s="38">
        <v>24</v>
      </c>
      <c r="O140" s="39">
        <f t="shared" si="406"/>
        <v>840</v>
      </c>
      <c r="P140" s="38">
        <v>0</v>
      </c>
      <c r="Q140" s="40">
        <f t="shared" si="407"/>
        <v>0</v>
      </c>
      <c r="R140" s="38">
        <v>0</v>
      </c>
      <c r="S140" s="40">
        <f t="shared" si="408"/>
        <v>0</v>
      </c>
      <c r="T140" s="38">
        <v>0</v>
      </c>
      <c r="U140" s="40">
        <f t="shared" si="409"/>
        <v>0</v>
      </c>
      <c r="V140" s="38">
        <v>24</v>
      </c>
      <c r="W140" s="40">
        <f t="shared" si="410"/>
        <v>840</v>
      </c>
      <c r="X140" s="38">
        <v>0</v>
      </c>
      <c r="Y140" s="40">
        <f t="shared" si="411"/>
        <v>0</v>
      </c>
      <c r="Z140" s="38">
        <v>0</v>
      </c>
      <c r="AA140" s="40">
        <f t="shared" si="412"/>
        <v>0</v>
      </c>
      <c r="AB140" s="38">
        <v>0</v>
      </c>
      <c r="AC140" s="40">
        <f t="shared" si="413"/>
        <v>0</v>
      </c>
      <c r="AD140" s="41">
        <v>0</v>
      </c>
      <c r="AE140" s="40">
        <f t="shared" si="414"/>
        <v>0</v>
      </c>
      <c r="AF140" s="47"/>
    </row>
    <row r="141" spans="1:32" ht="12" customHeight="1" x14ac:dyDescent="0.2">
      <c r="A141" s="30">
        <v>40</v>
      </c>
      <c r="B141" s="36">
        <v>21601</v>
      </c>
      <c r="C141" s="8" t="s">
        <v>192</v>
      </c>
      <c r="D141" s="35">
        <f t="shared" si="401"/>
        <v>6</v>
      </c>
      <c r="E141" s="56">
        <f t="shared" si="288"/>
        <v>240</v>
      </c>
      <c r="F141" s="36" t="s">
        <v>19</v>
      </c>
      <c r="G141" s="37">
        <f t="shared" si="402"/>
        <v>240</v>
      </c>
      <c r="H141" s="38">
        <v>3</v>
      </c>
      <c r="I141" s="39">
        <f t="shared" si="403"/>
        <v>120</v>
      </c>
      <c r="J141" s="38">
        <v>0</v>
      </c>
      <c r="K141" s="39">
        <f t="shared" si="404"/>
        <v>0</v>
      </c>
      <c r="L141" s="38">
        <v>0</v>
      </c>
      <c r="M141" s="40">
        <f t="shared" si="405"/>
        <v>0</v>
      </c>
      <c r="N141" s="38">
        <v>0</v>
      </c>
      <c r="O141" s="39">
        <f t="shared" si="406"/>
        <v>0</v>
      </c>
      <c r="P141" s="38">
        <v>0</v>
      </c>
      <c r="Q141" s="40">
        <f t="shared" si="407"/>
        <v>0</v>
      </c>
      <c r="R141" s="38">
        <v>0</v>
      </c>
      <c r="S141" s="40">
        <f t="shared" si="408"/>
        <v>0</v>
      </c>
      <c r="T141" s="38">
        <v>0</v>
      </c>
      <c r="U141" s="40">
        <f t="shared" si="409"/>
        <v>0</v>
      </c>
      <c r="V141" s="38">
        <v>3</v>
      </c>
      <c r="W141" s="40">
        <f t="shared" si="410"/>
        <v>120</v>
      </c>
      <c r="X141" s="38">
        <v>0</v>
      </c>
      <c r="Y141" s="40">
        <f t="shared" si="411"/>
        <v>0</v>
      </c>
      <c r="Z141" s="38">
        <v>0</v>
      </c>
      <c r="AA141" s="40">
        <f t="shared" si="412"/>
        <v>0</v>
      </c>
      <c r="AB141" s="38">
        <v>0</v>
      </c>
      <c r="AC141" s="40">
        <f t="shared" si="413"/>
        <v>0</v>
      </c>
      <c r="AD141" s="41">
        <v>0</v>
      </c>
      <c r="AE141" s="40">
        <f t="shared" si="414"/>
        <v>0</v>
      </c>
      <c r="AF141" s="47"/>
    </row>
    <row r="142" spans="1:32" ht="12" customHeight="1" x14ac:dyDescent="0.2">
      <c r="A142" s="30">
        <v>60</v>
      </c>
      <c r="B142" s="36">
        <v>21601</v>
      </c>
      <c r="C142" s="8" t="s">
        <v>191</v>
      </c>
      <c r="D142" s="35">
        <f t="shared" si="401"/>
        <v>15</v>
      </c>
      <c r="E142" s="56">
        <f t="shared" si="288"/>
        <v>900</v>
      </c>
      <c r="F142" s="36" t="s">
        <v>19</v>
      </c>
      <c r="G142" s="37">
        <f t="shared" si="402"/>
        <v>900</v>
      </c>
      <c r="H142" s="38">
        <v>5</v>
      </c>
      <c r="I142" s="39">
        <f t="shared" si="403"/>
        <v>300</v>
      </c>
      <c r="J142" s="38">
        <v>0</v>
      </c>
      <c r="K142" s="39">
        <f t="shared" si="404"/>
        <v>0</v>
      </c>
      <c r="L142" s="38">
        <v>0</v>
      </c>
      <c r="M142" s="40">
        <f t="shared" si="405"/>
        <v>0</v>
      </c>
      <c r="N142" s="38">
        <v>5</v>
      </c>
      <c r="O142" s="39">
        <f t="shared" si="406"/>
        <v>300</v>
      </c>
      <c r="P142" s="38">
        <v>0</v>
      </c>
      <c r="Q142" s="40">
        <f t="shared" si="407"/>
        <v>0</v>
      </c>
      <c r="R142" s="38">
        <v>0</v>
      </c>
      <c r="S142" s="40">
        <f t="shared" si="408"/>
        <v>0</v>
      </c>
      <c r="T142" s="38">
        <v>0</v>
      </c>
      <c r="U142" s="40">
        <f t="shared" si="409"/>
        <v>0</v>
      </c>
      <c r="V142" s="38">
        <v>5</v>
      </c>
      <c r="W142" s="40">
        <f t="shared" si="410"/>
        <v>300</v>
      </c>
      <c r="X142" s="38">
        <v>0</v>
      </c>
      <c r="Y142" s="40">
        <f t="shared" si="411"/>
        <v>0</v>
      </c>
      <c r="Z142" s="38">
        <v>0</v>
      </c>
      <c r="AA142" s="40">
        <f t="shared" si="412"/>
        <v>0</v>
      </c>
      <c r="AB142" s="38">
        <v>0</v>
      </c>
      <c r="AC142" s="40">
        <f t="shared" si="413"/>
        <v>0</v>
      </c>
      <c r="AD142" s="41">
        <v>0</v>
      </c>
      <c r="AE142" s="40">
        <f t="shared" si="414"/>
        <v>0</v>
      </c>
      <c r="AF142" s="47"/>
    </row>
    <row r="143" spans="1:32" ht="12" customHeight="1" x14ac:dyDescent="0.2">
      <c r="A143">
        <v>28</v>
      </c>
      <c r="B143" s="36">
        <v>21601</v>
      </c>
      <c r="C143" s="8" t="s">
        <v>190</v>
      </c>
      <c r="D143" s="35">
        <f t="shared" si="401"/>
        <v>57</v>
      </c>
      <c r="E143" s="56">
        <f t="shared" si="288"/>
        <v>1596</v>
      </c>
      <c r="F143" s="36" t="s">
        <v>19</v>
      </c>
      <c r="G143" s="37">
        <f t="shared" si="402"/>
        <v>1596</v>
      </c>
      <c r="H143" s="38">
        <v>19</v>
      </c>
      <c r="I143" s="39">
        <f t="shared" si="403"/>
        <v>532</v>
      </c>
      <c r="J143" s="38">
        <v>0</v>
      </c>
      <c r="K143" s="39">
        <f t="shared" si="404"/>
        <v>0</v>
      </c>
      <c r="L143" s="38">
        <v>0</v>
      </c>
      <c r="M143" s="40">
        <f t="shared" si="405"/>
        <v>0</v>
      </c>
      <c r="N143" s="38">
        <v>19</v>
      </c>
      <c r="O143" s="39">
        <f t="shared" si="406"/>
        <v>532</v>
      </c>
      <c r="P143" s="38">
        <v>0</v>
      </c>
      <c r="Q143" s="40">
        <f t="shared" si="407"/>
        <v>0</v>
      </c>
      <c r="R143" s="38">
        <v>0</v>
      </c>
      <c r="S143" s="40">
        <f t="shared" si="408"/>
        <v>0</v>
      </c>
      <c r="T143" s="38">
        <v>0</v>
      </c>
      <c r="U143" s="40">
        <f t="shared" si="409"/>
        <v>0</v>
      </c>
      <c r="V143" s="38">
        <v>19</v>
      </c>
      <c r="W143" s="40">
        <f t="shared" si="410"/>
        <v>532</v>
      </c>
      <c r="X143" s="38">
        <v>0</v>
      </c>
      <c r="Y143" s="40">
        <f t="shared" si="411"/>
        <v>0</v>
      </c>
      <c r="Z143" s="38">
        <v>0</v>
      </c>
      <c r="AA143" s="40">
        <f t="shared" si="412"/>
        <v>0</v>
      </c>
      <c r="AB143" s="38">
        <v>0</v>
      </c>
      <c r="AC143" s="40">
        <f t="shared" si="413"/>
        <v>0</v>
      </c>
      <c r="AD143" s="41">
        <v>0</v>
      </c>
      <c r="AE143" s="40">
        <f t="shared" si="414"/>
        <v>0</v>
      </c>
      <c r="AF143" s="47"/>
    </row>
    <row r="144" spans="1:32" ht="12" customHeight="1" x14ac:dyDescent="0.2">
      <c r="A144" s="30">
        <v>250</v>
      </c>
      <c r="B144" s="36">
        <v>21601</v>
      </c>
      <c r="C144" s="8" t="s">
        <v>197</v>
      </c>
      <c r="D144" s="35">
        <f t="shared" si="401"/>
        <v>9</v>
      </c>
      <c r="E144" s="56">
        <f t="shared" si="288"/>
        <v>2250</v>
      </c>
      <c r="F144" s="36" t="s">
        <v>195</v>
      </c>
      <c r="G144" s="37">
        <f t="shared" si="402"/>
        <v>2250</v>
      </c>
      <c r="H144" s="38">
        <v>3</v>
      </c>
      <c r="I144" s="39">
        <f t="shared" si="403"/>
        <v>750</v>
      </c>
      <c r="J144" s="38">
        <v>0</v>
      </c>
      <c r="K144" s="39">
        <f t="shared" si="404"/>
        <v>0</v>
      </c>
      <c r="L144" s="38">
        <v>0</v>
      </c>
      <c r="M144" s="40">
        <f t="shared" si="405"/>
        <v>0</v>
      </c>
      <c r="N144" s="38">
        <v>3</v>
      </c>
      <c r="O144" s="39">
        <f t="shared" si="406"/>
        <v>750</v>
      </c>
      <c r="P144" s="38">
        <v>0</v>
      </c>
      <c r="Q144" s="40">
        <f t="shared" si="407"/>
        <v>0</v>
      </c>
      <c r="R144" s="38">
        <v>0</v>
      </c>
      <c r="S144" s="40">
        <f t="shared" si="408"/>
        <v>0</v>
      </c>
      <c r="T144" s="38">
        <v>0</v>
      </c>
      <c r="U144" s="40">
        <f t="shared" si="409"/>
        <v>0</v>
      </c>
      <c r="V144" s="38">
        <v>3</v>
      </c>
      <c r="W144" s="40">
        <f t="shared" si="410"/>
        <v>750</v>
      </c>
      <c r="X144" s="38">
        <v>0</v>
      </c>
      <c r="Y144" s="40">
        <f t="shared" si="411"/>
        <v>0</v>
      </c>
      <c r="Z144" s="38">
        <v>0</v>
      </c>
      <c r="AA144" s="40">
        <f t="shared" si="412"/>
        <v>0</v>
      </c>
      <c r="AB144" s="38">
        <v>0</v>
      </c>
      <c r="AC144" s="40">
        <f t="shared" si="413"/>
        <v>0</v>
      </c>
      <c r="AD144" s="41">
        <v>0</v>
      </c>
      <c r="AE144" s="40">
        <f t="shared" si="414"/>
        <v>0</v>
      </c>
      <c r="AF144" s="47"/>
    </row>
    <row r="145" spans="1:32" ht="12" customHeight="1" x14ac:dyDescent="0.2">
      <c r="A145" s="30">
        <v>140</v>
      </c>
      <c r="B145" s="36">
        <v>21601</v>
      </c>
      <c r="C145" s="8" t="s">
        <v>203</v>
      </c>
      <c r="D145" s="35">
        <f t="shared" si="401"/>
        <v>12</v>
      </c>
      <c r="E145" s="56">
        <f t="shared" si="288"/>
        <v>1680</v>
      </c>
      <c r="F145" s="36" t="s">
        <v>195</v>
      </c>
      <c r="G145" s="37">
        <f t="shared" si="402"/>
        <v>1680</v>
      </c>
      <c r="H145" s="38">
        <v>4</v>
      </c>
      <c r="I145" s="39">
        <f t="shared" si="403"/>
        <v>560</v>
      </c>
      <c r="J145" s="38">
        <v>0</v>
      </c>
      <c r="K145" s="39">
        <f t="shared" si="404"/>
        <v>0</v>
      </c>
      <c r="L145" s="38">
        <v>0</v>
      </c>
      <c r="M145" s="40">
        <f t="shared" si="405"/>
        <v>0</v>
      </c>
      <c r="N145" s="38">
        <v>4</v>
      </c>
      <c r="O145" s="39">
        <f t="shared" si="406"/>
        <v>560</v>
      </c>
      <c r="P145" s="38">
        <v>0</v>
      </c>
      <c r="Q145" s="40">
        <f t="shared" si="407"/>
        <v>0</v>
      </c>
      <c r="R145" s="38">
        <v>0</v>
      </c>
      <c r="S145" s="40">
        <f t="shared" si="408"/>
        <v>0</v>
      </c>
      <c r="T145" s="38">
        <v>0</v>
      </c>
      <c r="U145" s="40">
        <f t="shared" si="409"/>
        <v>0</v>
      </c>
      <c r="V145" s="38">
        <v>4</v>
      </c>
      <c r="W145" s="40">
        <f t="shared" si="410"/>
        <v>560</v>
      </c>
      <c r="X145" s="38">
        <v>0</v>
      </c>
      <c r="Y145" s="40">
        <f t="shared" si="411"/>
        <v>0</v>
      </c>
      <c r="Z145" s="38">
        <v>0</v>
      </c>
      <c r="AA145" s="40">
        <f t="shared" si="412"/>
        <v>0</v>
      </c>
      <c r="AB145" s="38">
        <v>0</v>
      </c>
      <c r="AC145" s="40">
        <f t="shared" si="413"/>
        <v>0</v>
      </c>
      <c r="AD145" s="41">
        <v>0</v>
      </c>
      <c r="AE145" s="40">
        <f t="shared" si="414"/>
        <v>0</v>
      </c>
      <c r="AF145" s="3"/>
    </row>
    <row r="146" spans="1:32" ht="12" customHeight="1" x14ac:dyDescent="0.2">
      <c r="A146" s="30">
        <v>420</v>
      </c>
      <c r="B146" s="36">
        <v>21601</v>
      </c>
      <c r="C146" s="8" t="s">
        <v>196</v>
      </c>
      <c r="D146" s="35">
        <f t="shared" si="401"/>
        <v>9</v>
      </c>
      <c r="E146" s="56">
        <f t="shared" ref="E146" si="416">D146*A146</f>
        <v>3780</v>
      </c>
      <c r="F146" s="36" t="s">
        <v>195</v>
      </c>
      <c r="G146" s="37">
        <f t="shared" si="402"/>
        <v>3780</v>
      </c>
      <c r="H146" s="38">
        <v>3</v>
      </c>
      <c r="I146" s="39">
        <f t="shared" si="403"/>
        <v>1260</v>
      </c>
      <c r="J146" s="38">
        <v>0</v>
      </c>
      <c r="K146" s="39">
        <f t="shared" si="404"/>
        <v>0</v>
      </c>
      <c r="L146" s="38">
        <v>0</v>
      </c>
      <c r="M146" s="40">
        <f t="shared" si="405"/>
        <v>0</v>
      </c>
      <c r="N146" s="38">
        <v>3</v>
      </c>
      <c r="O146" s="39">
        <f t="shared" si="406"/>
        <v>1260</v>
      </c>
      <c r="P146" s="38">
        <v>0</v>
      </c>
      <c r="Q146" s="40">
        <f t="shared" si="407"/>
        <v>0</v>
      </c>
      <c r="R146" s="38">
        <v>0</v>
      </c>
      <c r="S146" s="40">
        <f t="shared" si="408"/>
        <v>0</v>
      </c>
      <c r="T146" s="38">
        <v>0</v>
      </c>
      <c r="U146" s="40">
        <f t="shared" si="409"/>
        <v>0</v>
      </c>
      <c r="V146" s="38">
        <v>3</v>
      </c>
      <c r="W146" s="40">
        <f t="shared" si="410"/>
        <v>1260</v>
      </c>
      <c r="X146" s="38">
        <v>0</v>
      </c>
      <c r="Y146" s="40">
        <f t="shared" si="411"/>
        <v>0</v>
      </c>
      <c r="Z146" s="38">
        <v>0</v>
      </c>
      <c r="AA146" s="40">
        <f t="shared" si="412"/>
        <v>0</v>
      </c>
      <c r="AB146" s="38">
        <v>0</v>
      </c>
      <c r="AC146" s="40">
        <f t="shared" si="413"/>
        <v>0</v>
      </c>
      <c r="AD146" s="41">
        <v>0</v>
      </c>
      <c r="AE146" s="40">
        <f t="shared" si="414"/>
        <v>0</v>
      </c>
      <c r="AF146" s="3"/>
    </row>
    <row r="147" spans="1:32" ht="12" customHeight="1" x14ac:dyDescent="0.2">
      <c r="A147" s="30">
        <v>680</v>
      </c>
      <c r="B147" s="36">
        <v>21601</v>
      </c>
      <c r="C147" s="8" t="s">
        <v>206</v>
      </c>
      <c r="D147" s="35">
        <f t="shared" si="401"/>
        <v>12</v>
      </c>
      <c r="E147" s="56">
        <f t="shared" ref="E147" si="417">D147*A147</f>
        <v>8160</v>
      </c>
      <c r="F147" s="36" t="s">
        <v>195</v>
      </c>
      <c r="G147" s="37">
        <f t="shared" si="402"/>
        <v>8160</v>
      </c>
      <c r="H147" s="38">
        <v>4</v>
      </c>
      <c r="I147" s="39">
        <f t="shared" si="403"/>
        <v>2720</v>
      </c>
      <c r="J147" s="38">
        <v>0</v>
      </c>
      <c r="K147" s="39">
        <f t="shared" si="404"/>
        <v>0</v>
      </c>
      <c r="L147" s="38">
        <v>0</v>
      </c>
      <c r="M147" s="40">
        <f t="shared" si="405"/>
        <v>0</v>
      </c>
      <c r="N147" s="38">
        <v>4</v>
      </c>
      <c r="O147" s="39">
        <f t="shared" si="406"/>
        <v>2720</v>
      </c>
      <c r="P147" s="38">
        <v>0</v>
      </c>
      <c r="Q147" s="40">
        <f t="shared" si="407"/>
        <v>0</v>
      </c>
      <c r="R147" s="38">
        <v>0</v>
      </c>
      <c r="S147" s="40">
        <f t="shared" si="408"/>
        <v>0</v>
      </c>
      <c r="T147" s="38">
        <v>0</v>
      </c>
      <c r="U147" s="40">
        <f t="shared" si="409"/>
        <v>0</v>
      </c>
      <c r="V147" s="38">
        <v>4</v>
      </c>
      <c r="W147" s="40">
        <f t="shared" si="410"/>
        <v>2720</v>
      </c>
      <c r="X147" s="38">
        <v>0</v>
      </c>
      <c r="Y147" s="40">
        <f t="shared" si="411"/>
        <v>0</v>
      </c>
      <c r="Z147" s="38">
        <v>0</v>
      </c>
      <c r="AA147" s="40">
        <f t="shared" si="412"/>
        <v>0</v>
      </c>
      <c r="AB147" s="38">
        <v>0</v>
      </c>
      <c r="AC147" s="40">
        <f t="shared" si="413"/>
        <v>0</v>
      </c>
      <c r="AD147" s="41">
        <v>0</v>
      </c>
      <c r="AE147" s="40">
        <f t="shared" si="414"/>
        <v>0</v>
      </c>
      <c r="AF147" s="3"/>
    </row>
    <row r="148" spans="1:32" ht="12" customHeight="1" x14ac:dyDescent="0.2">
      <c r="A148" s="30">
        <v>125</v>
      </c>
      <c r="B148" s="36">
        <v>21601</v>
      </c>
      <c r="C148" s="8" t="s">
        <v>207</v>
      </c>
      <c r="D148" s="35">
        <f t="shared" si="401"/>
        <v>9</v>
      </c>
      <c r="E148" s="56">
        <f t="shared" si="288"/>
        <v>1125</v>
      </c>
      <c r="F148" s="36" t="s">
        <v>195</v>
      </c>
      <c r="G148" s="37">
        <f t="shared" si="402"/>
        <v>1125</v>
      </c>
      <c r="H148" s="38">
        <v>3</v>
      </c>
      <c r="I148" s="39">
        <f t="shared" si="403"/>
        <v>375</v>
      </c>
      <c r="J148" s="38">
        <v>0</v>
      </c>
      <c r="K148" s="39">
        <f t="shared" si="404"/>
        <v>0</v>
      </c>
      <c r="L148" s="38">
        <v>0</v>
      </c>
      <c r="M148" s="40">
        <f t="shared" si="405"/>
        <v>0</v>
      </c>
      <c r="N148" s="38">
        <v>3</v>
      </c>
      <c r="O148" s="39">
        <f t="shared" si="406"/>
        <v>375</v>
      </c>
      <c r="P148" s="38">
        <v>0</v>
      </c>
      <c r="Q148" s="40">
        <f t="shared" si="407"/>
        <v>0</v>
      </c>
      <c r="R148" s="38">
        <v>0</v>
      </c>
      <c r="S148" s="40">
        <f t="shared" si="408"/>
        <v>0</v>
      </c>
      <c r="T148" s="38">
        <v>0</v>
      </c>
      <c r="U148" s="40">
        <f t="shared" si="409"/>
        <v>0</v>
      </c>
      <c r="V148" s="38">
        <v>3</v>
      </c>
      <c r="W148" s="40">
        <f t="shared" si="410"/>
        <v>375</v>
      </c>
      <c r="X148" s="38">
        <v>0</v>
      </c>
      <c r="Y148" s="40">
        <f t="shared" si="411"/>
        <v>0</v>
      </c>
      <c r="Z148" s="38">
        <v>0</v>
      </c>
      <c r="AA148" s="40">
        <f t="shared" si="412"/>
        <v>0</v>
      </c>
      <c r="AB148" s="38">
        <v>0</v>
      </c>
      <c r="AC148" s="40">
        <f t="shared" si="413"/>
        <v>0</v>
      </c>
      <c r="AD148" s="41">
        <v>0</v>
      </c>
      <c r="AE148" s="40">
        <f t="shared" si="414"/>
        <v>0</v>
      </c>
      <c r="AF148" s="3"/>
    </row>
    <row r="149" spans="1:32" ht="12" customHeight="1" x14ac:dyDescent="0.2">
      <c r="A149" s="30">
        <v>440</v>
      </c>
      <c r="B149" s="36">
        <v>21601</v>
      </c>
      <c r="C149" s="8" t="s">
        <v>208</v>
      </c>
      <c r="D149" s="35">
        <f t="shared" si="401"/>
        <v>9</v>
      </c>
      <c r="E149" s="56">
        <f t="shared" si="288"/>
        <v>3960</v>
      </c>
      <c r="F149" s="36" t="s">
        <v>195</v>
      </c>
      <c r="G149" s="37">
        <f t="shared" si="402"/>
        <v>3960</v>
      </c>
      <c r="H149" s="38">
        <v>3</v>
      </c>
      <c r="I149" s="39">
        <f t="shared" si="403"/>
        <v>1320</v>
      </c>
      <c r="J149" s="38">
        <v>0</v>
      </c>
      <c r="K149" s="39">
        <f t="shared" si="404"/>
        <v>0</v>
      </c>
      <c r="L149" s="38">
        <v>0</v>
      </c>
      <c r="M149" s="40">
        <f t="shared" si="405"/>
        <v>0</v>
      </c>
      <c r="N149" s="38">
        <v>3</v>
      </c>
      <c r="O149" s="39">
        <f t="shared" si="406"/>
        <v>1320</v>
      </c>
      <c r="P149" s="38">
        <v>0</v>
      </c>
      <c r="Q149" s="40">
        <f t="shared" si="407"/>
        <v>0</v>
      </c>
      <c r="R149" s="38">
        <v>0</v>
      </c>
      <c r="S149" s="40">
        <f t="shared" si="408"/>
        <v>0</v>
      </c>
      <c r="T149" s="38">
        <v>0</v>
      </c>
      <c r="U149" s="40">
        <f t="shared" si="409"/>
        <v>0</v>
      </c>
      <c r="V149" s="38">
        <v>3</v>
      </c>
      <c r="W149" s="40">
        <f t="shared" si="410"/>
        <v>1320</v>
      </c>
      <c r="X149" s="38">
        <v>0</v>
      </c>
      <c r="Y149" s="40">
        <f t="shared" si="411"/>
        <v>0</v>
      </c>
      <c r="Z149" s="38">
        <v>0</v>
      </c>
      <c r="AA149" s="40">
        <f t="shared" si="412"/>
        <v>0</v>
      </c>
      <c r="AB149" s="38">
        <v>0</v>
      </c>
      <c r="AC149" s="40">
        <f t="shared" si="413"/>
        <v>0</v>
      </c>
      <c r="AD149" s="41">
        <v>0</v>
      </c>
      <c r="AE149" s="40">
        <f t="shared" si="414"/>
        <v>0</v>
      </c>
      <c r="AF149" s="3"/>
    </row>
    <row r="150" spans="1:32" ht="12" customHeight="1" x14ac:dyDescent="0.2">
      <c r="A150" s="30">
        <v>62</v>
      </c>
      <c r="B150" s="36">
        <v>21601</v>
      </c>
      <c r="C150" s="8" t="s">
        <v>209</v>
      </c>
      <c r="D150" s="35">
        <f t="shared" si="401"/>
        <v>30</v>
      </c>
      <c r="E150" s="56">
        <f t="shared" si="288"/>
        <v>1860</v>
      </c>
      <c r="F150" s="36" t="s">
        <v>19</v>
      </c>
      <c r="G150" s="37">
        <f t="shared" si="402"/>
        <v>1860</v>
      </c>
      <c r="H150" s="38">
        <v>10</v>
      </c>
      <c r="I150" s="39">
        <f t="shared" si="403"/>
        <v>620</v>
      </c>
      <c r="J150" s="38">
        <v>0</v>
      </c>
      <c r="K150" s="39">
        <f t="shared" si="404"/>
        <v>0</v>
      </c>
      <c r="L150" s="38">
        <v>0</v>
      </c>
      <c r="M150" s="40">
        <f t="shared" si="405"/>
        <v>0</v>
      </c>
      <c r="N150" s="38">
        <v>10</v>
      </c>
      <c r="O150" s="39">
        <f t="shared" si="406"/>
        <v>620</v>
      </c>
      <c r="P150" s="38">
        <v>0</v>
      </c>
      <c r="Q150" s="40">
        <f t="shared" si="407"/>
        <v>0</v>
      </c>
      <c r="R150" s="38">
        <v>0</v>
      </c>
      <c r="S150" s="40">
        <f t="shared" si="408"/>
        <v>0</v>
      </c>
      <c r="T150" s="38">
        <v>0</v>
      </c>
      <c r="U150" s="40">
        <f t="shared" si="409"/>
        <v>0</v>
      </c>
      <c r="V150" s="38">
        <v>10</v>
      </c>
      <c r="W150" s="40">
        <f t="shared" si="410"/>
        <v>620</v>
      </c>
      <c r="X150" s="38">
        <v>0</v>
      </c>
      <c r="Y150" s="40">
        <f t="shared" si="411"/>
        <v>0</v>
      </c>
      <c r="Z150" s="38">
        <v>0</v>
      </c>
      <c r="AA150" s="40">
        <f t="shared" si="412"/>
        <v>0</v>
      </c>
      <c r="AB150" s="38">
        <v>0</v>
      </c>
      <c r="AC150" s="40">
        <f t="shared" si="413"/>
        <v>0</v>
      </c>
      <c r="AD150" s="41">
        <v>0</v>
      </c>
      <c r="AE150" s="40">
        <f t="shared" si="414"/>
        <v>0</v>
      </c>
      <c r="AF150" s="3"/>
    </row>
    <row r="151" spans="1:32" ht="12" customHeight="1" x14ac:dyDescent="0.2">
      <c r="A151" s="30">
        <v>50</v>
      </c>
      <c r="B151" s="36">
        <v>21601</v>
      </c>
      <c r="C151" s="8" t="s">
        <v>198</v>
      </c>
      <c r="D151" s="35">
        <f t="shared" si="401"/>
        <v>9</v>
      </c>
      <c r="E151" s="56">
        <f t="shared" si="288"/>
        <v>450</v>
      </c>
      <c r="F151" s="36" t="s">
        <v>19</v>
      </c>
      <c r="G151" s="37">
        <f t="shared" si="402"/>
        <v>450</v>
      </c>
      <c r="H151" s="38">
        <v>3</v>
      </c>
      <c r="I151" s="39">
        <f t="shared" si="403"/>
        <v>150</v>
      </c>
      <c r="J151" s="38">
        <v>0</v>
      </c>
      <c r="K151" s="39">
        <f t="shared" si="404"/>
        <v>0</v>
      </c>
      <c r="L151" s="38">
        <v>0</v>
      </c>
      <c r="M151" s="40">
        <f t="shared" si="405"/>
        <v>0</v>
      </c>
      <c r="N151" s="38">
        <v>3</v>
      </c>
      <c r="O151" s="39">
        <f t="shared" si="406"/>
        <v>150</v>
      </c>
      <c r="P151" s="38">
        <v>0</v>
      </c>
      <c r="Q151" s="40">
        <f t="shared" si="407"/>
        <v>0</v>
      </c>
      <c r="R151" s="38">
        <v>0</v>
      </c>
      <c r="S151" s="40">
        <f t="shared" si="408"/>
        <v>0</v>
      </c>
      <c r="T151" s="38">
        <v>0</v>
      </c>
      <c r="U151" s="40">
        <f t="shared" si="409"/>
        <v>0</v>
      </c>
      <c r="V151" s="38">
        <v>3</v>
      </c>
      <c r="W151" s="40">
        <f t="shared" si="410"/>
        <v>150</v>
      </c>
      <c r="X151" s="38">
        <v>0</v>
      </c>
      <c r="Y151" s="40">
        <f t="shared" si="411"/>
        <v>0</v>
      </c>
      <c r="Z151" s="38">
        <v>0</v>
      </c>
      <c r="AA151" s="40">
        <f t="shared" si="412"/>
        <v>0</v>
      </c>
      <c r="AB151" s="38">
        <v>0</v>
      </c>
      <c r="AC151" s="40">
        <f t="shared" si="413"/>
        <v>0</v>
      </c>
      <c r="AD151" s="41">
        <v>0</v>
      </c>
      <c r="AE151" s="40">
        <f t="shared" si="414"/>
        <v>0</v>
      </c>
      <c r="AF151" s="3"/>
    </row>
    <row r="152" spans="1:32" ht="12" customHeight="1" x14ac:dyDescent="0.2">
      <c r="A152" s="30">
        <v>60</v>
      </c>
      <c r="B152" s="36">
        <v>21601</v>
      </c>
      <c r="C152" s="8" t="s">
        <v>201</v>
      </c>
      <c r="D152" s="35">
        <f t="shared" ref="D152" si="418">H152+J152+L152+N152+P152+R152+T152+V152+X152+Z152+AB152+AD152</f>
        <v>3</v>
      </c>
      <c r="E152" s="56">
        <f t="shared" si="288"/>
        <v>180</v>
      </c>
      <c r="F152" s="93" t="s">
        <v>19</v>
      </c>
      <c r="G152" s="37">
        <f t="shared" ref="G152" si="419">I152+K152+M152+O152+Q152+S152+U152+W152+Y152+AA152+AC152+AE152</f>
        <v>180</v>
      </c>
      <c r="H152" s="44">
        <v>1</v>
      </c>
      <c r="I152" s="39">
        <f t="shared" ref="I152" si="420">H152*A152</f>
        <v>60</v>
      </c>
      <c r="J152" s="44">
        <v>0</v>
      </c>
      <c r="K152" s="39">
        <f t="shared" ref="K152" si="421">J152*A152</f>
        <v>0</v>
      </c>
      <c r="L152" s="44">
        <v>0</v>
      </c>
      <c r="M152" s="40">
        <f t="shared" ref="M152" si="422">L152*A152</f>
        <v>0</v>
      </c>
      <c r="N152" s="44">
        <v>1</v>
      </c>
      <c r="O152" s="39">
        <f t="shared" ref="O152" si="423">N152*A152</f>
        <v>60</v>
      </c>
      <c r="P152" s="44">
        <v>0</v>
      </c>
      <c r="Q152" s="40">
        <f t="shared" ref="Q152" si="424">P152*A152</f>
        <v>0</v>
      </c>
      <c r="R152" s="44">
        <v>0</v>
      </c>
      <c r="S152" s="40">
        <f t="shared" ref="S152" si="425">R152*A152</f>
        <v>0</v>
      </c>
      <c r="T152" s="44">
        <v>0</v>
      </c>
      <c r="U152" s="40">
        <f t="shared" ref="U152" si="426">T152*A152</f>
        <v>0</v>
      </c>
      <c r="V152" s="44">
        <v>1</v>
      </c>
      <c r="W152" s="40">
        <f t="shared" ref="W152" si="427">V152*A152</f>
        <v>60</v>
      </c>
      <c r="X152" s="44">
        <v>0</v>
      </c>
      <c r="Y152" s="40">
        <f t="shared" ref="Y152" si="428">X152*A152</f>
        <v>0</v>
      </c>
      <c r="Z152" s="44">
        <v>0</v>
      </c>
      <c r="AA152" s="40">
        <f t="shared" ref="AA152" si="429">Z152*A152</f>
        <v>0</v>
      </c>
      <c r="AB152" s="44">
        <v>0</v>
      </c>
      <c r="AC152" s="40">
        <f t="shared" ref="AC152" si="430">AB152*A152</f>
        <v>0</v>
      </c>
      <c r="AD152" s="49">
        <v>0</v>
      </c>
      <c r="AE152" s="40">
        <f t="shared" ref="AE152" si="431">AD152*A152</f>
        <v>0</v>
      </c>
      <c r="AF152" s="3"/>
    </row>
    <row r="153" spans="1:32" ht="12" customHeight="1" x14ac:dyDescent="0.2">
      <c r="A153" s="30">
        <v>45</v>
      </c>
      <c r="B153" s="36">
        <v>21601</v>
      </c>
      <c r="C153" s="8" t="s">
        <v>194</v>
      </c>
      <c r="D153" s="35">
        <f>H153+J153+L153+N153+P153+R153+T153+V153+X153+Z153+AB153+AD153</f>
        <v>15</v>
      </c>
      <c r="E153" s="56">
        <f t="shared" si="288"/>
        <v>675</v>
      </c>
      <c r="F153" s="36" t="s">
        <v>19</v>
      </c>
      <c r="G153" s="37">
        <f>I153+K153+M153+O153+Q153+S153+U153+W153+Y153+AA153+AC153+AE153</f>
        <v>675</v>
      </c>
      <c r="H153" s="38">
        <v>5</v>
      </c>
      <c r="I153" s="39">
        <f>H153*A153</f>
        <v>225</v>
      </c>
      <c r="J153" s="38">
        <v>0</v>
      </c>
      <c r="K153" s="39">
        <f>J153*A153</f>
        <v>0</v>
      </c>
      <c r="L153" s="38">
        <v>0</v>
      </c>
      <c r="M153" s="40">
        <f>L153*A153</f>
        <v>0</v>
      </c>
      <c r="N153" s="38">
        <v>5</v>
      </c>
      <c r="O153" s="39">
        <f>N153*A153</f>
        <v>225</v>
      </c>
      <c r="P153" s="38">
        <v>0</v>
      </c>
      <c r="Q153" s="40">
        <f>P153*A153</f>
        <v>0</v>
      </c>
      <c r="R153" s="38">
        <v>0</v>
      </c>
      <c r="S153" s="40">
        <f>R153*A153</f>
        <v>0</v>
      </c>
      <c r="T153" s="38">
        <v>0</v>
      </c>
      <c r="U153" s="40">
        <f>T153*A153</f>
        <v>0</v>
      </c>
      <c r="V153" s="38">
        <v>5</v>
      </c>
      <c r="W153" s="40">
        <f>V153*A153</f>
        <v>225</v>
      </c>
      <c r="X153" s="38">
        <v>0</v>
      </c>
      <c r="Y153" s="40">
        <f>X153*A153</f>
        <v>0</v>
      </c>
      <c r="Z153" s="38">
        <v>0</v>
      </c>
      <c r="AA153" s="40">
        <f>Z153*A153</f>
        <v>0</v>
      </c>
      <c r="AB153" s="38">
        <v>0</v>
      </c>
      <c r="AC153" s="40">
        <f>AB153*A153</f>
        <v>0</v>
      </c>
      <c r="AD153" s="41">
        <v>0</v>
      </c>
      <c r="AE153" s="40">
        <f>AD153*A153</f>
        <v>0</v>
      </c>
      <c r="AF153" s="3"/>
    </row>
    <row r="154" spans="1:32" ht="12" customHeight="1" x14ac:dyDescent="0.2">
      <c r="A154" s="30">
        <v>45</v>
      </c>
      <c r="B154" s="36">
        <v>21601</v>
      </c>
      <c r="C154" s="8" t="s">
        <v>200</v>
      </c>
      <c r="D154" s="35">
        <f t="shared" ref="D154:D155" si="432">H154+J154+L154+N154+P154+R154+T154+V154+X154+Z154+AB154+AD154</f>
        <v>3</v>
      </c>
      <c r="E154" s="56">
        <f t="shared" si="288"/>
        <v>135</v>
      </c>
      <c r="F154" s="93" t="s">
        <v>19</v>
      </c>
      <c r="G154" s="37">
        <f t="shared" ref="G154:G157" si="433">I154+K154+M154+O154+Q154+S154+U154+W154+Y154+AA154+AC154+AE154</f>
        <v>135</v>
      </c>
      <c r="H154" s="44">
        <v>1</v>
      </c>
      <c r="I154" s="39">
        <f t="shared" ref="I154:I158" si="434">H154*A154</f>
        <v>45</v>
      </c>
      <c r="J154" s="44">
        <v>0</v>
      </c>
      <c r="K154" s="39">
        <f t="shared" ref="K154:K158" si="435">J154*A154</f>
        <v>0</v>
      </c>
      <c r="L154" s="44">
        <v>0</v>
      </c>
      <c r="M154" s="40">
        <f t="shared" ref="M154:M158" si="436">L154*A154</f>
        <v>0</v>
      </c>
      <c r="N154" s="44">
        <v>1</v>
      </c>
      <c r="O154" s="39">
        <f t="shared" ref="O154:O158" si="437">N154*A154</f>
        <v>45</v>
      </c>
      <c r="P154" s="44">
        <v>0</v>
      </c>
      <c r="Q154" s="40">
        <f t="shared" ref="Q154:Q157" si="438">P154*A154</f>
        <v>0</v>
      </c>
      <c r="R154" s="44">
        <v>0</v>
      </c>
      <c r="S154" s="40">
        <f t="shared" ref="S154:S159" si="439">R154*A154</f>
        <v>0</v>
      </c>
      <c r="T154" s="44">
        <v>0</v>
      </c>
      <c r="U154" s="40">
        <f t="shared" ref="U154:U159" si="440">T154*A154</f>
        <v>0</v>
      </c>
      <c r="V154" s="44">
        <v>1</v>
      </c>
      <c r="W154" s="40">
        <f t="shared" ref="W154:W158" si="441">V154*A154</f>
        <v>45</v>
      </c>
      <c r="X154" s="44">
        <v>0</v>
      </c>
      <c r="Y154" s="40">
        <f t="shared" ref="Y154:Y159" si="442">X154*A154</f>
        <v>0</v>
      </c>
      <c r="Z154" s="44">
        <v>0</v>
      </c>
      <c r="AA154" s="40">
        <f t="shared" ref="AA154:AA159" si="443">Z154*A154</f>
        <v>0</v>
      </c>
      <c r="AB154" s="44">
        <v>0</v>
      </c>
      <c r="AC154" s="40">
        <f t="shared" ref="AC154:AC159" si="444">AB154*A154</f>
        <v>0</v>
      </c>
      <c r="AD154" s="49">
        <v>0</v>
      </c>
      <c r="AE154" s="40">
        <f t="shared" ref="AE154:AE158" si="445">AD154*A154</f>
        <v>0</v>
      </c>
      <c r="AF154" s="3"/>
    </row>
    <row r="155" spans="1:32" ht="12" customHeight="1" x14ac:dyDescent="0.2">
      <c r="A155" s="30">
        <v>30</v>
      </c>
      <c r="B155" s="36">
        <v>21601</v>
      </c>
      <c r="C155" s="8" t="s">
        <v>223</v>
      </c>
      <c r="D155" s="35">
        <f t="shared" si="432"/>
        <v>45</v>
      </c>
      <c r="E155" s="56">
        <f t="shared" si="288"/>
        <v>1350</v>
      </c>
      <c r="F155" s="93" t="s">
        <v>52</v>
      </c>
      <c r="G155" s="37">
        <f t="shared" si="433"/>
        <v>1350</v>
      </c>
      <c r="H155" s="44">
        <v>15</v>
      </c>
      <c r="I155" s="39">
        <f t="shared" si="434"/>
        <v>450</v>
      </c>
      <c r="J155" s="44"/>
      <c r="K155" s="39">
        <f t="shared" si="435"/>
        <v>0</v>
      </c>
      <c r="L155" s="44"/>
      <c r="M155" s="40">
        <f t="shared" si="436"/>
        <v>0</v>
      </c>
      <c r="N155" s="44">
        <v>15</v>
      </c>
      <c r="O155" s="39">
        <f t="shared" si="437"/>
        <v>450</v>
      </c>
      <c r="P155" s="44"/>
      <c r="Q155" s="40">
        <f t="shared" si="438"/>
        <v>0</v>
      </c>
      <c r="R155" s="44"/>
      <c r="S155" s="40">
        <f t="shared" si="439"/>
        <v>0</v>
      </c>
      <c r="T155" s="44"/>
      <c r="U155" s="40">
        <f t="shared" si="440"/>
        <v>0</v>
      </c>
      <c r="V155" s="44">
        <v>15</v>
      </c>
      <c r="W155" s="40">
        <f t="shared" si="441"/>
        <v>450</v>
      </c>
      <c r="X155" s="44"/>
      <c r="Y155" s="40">
        <f t="shared" si="442"/>
        <v>0</v>
      </c>
      <c r="Z155" s="44"/>
      <c r="AA155" s="40">
        <f t="shared" si="443"/>
        <v>0</v>
      </c>
      <c r="AB155" s="44"/>
      <c r="AC155" s="40">
        <f t="shared" si="444"/>
        <v>0</v>
      </c>
      <c r="AD155" s="49"/>
      <c r="AE155" s="40">
        <f t="shared" si="445"/>
        <v>0</v>
      </c>
      <c r="AF155" s="3"/>
    </row>
    <row r="156" spans="1:32" ht="12" customHeight="1" x14ac:dyDescent="0.2">
      <c r="A156" s="30">
        <v>40</v>
      </c>
      <c r="B156" s="36">
        <v>21601</v>
      </c>
      <c r="C156" s="8" t="s">
        <v>224</v>
      </c>
      <c r="D156" s="35">
        <v>3</v>
      </c>
      <c r="E156" s="56">
        <f t="shared" ref="E156:E157" si="446">D156*A156</f>
        <v>120</v>
      </c>
      <c r="F156" s="93" t="s">
        <v>19</v>
      </c>
      <c r="G156" s="37">
        <f t="shared" si="433"/>
        <v>120</v>
      </c>
      <c r="H156" s="44">
        <v>1</v>
      </c>
      <c r="I156" s="39">
        <f t="shared" ref="I156:I157" si="447">H156*A156</f>
        <v>40</v>
      </c>
      <c r="J156" s="44">
        <v>0</v>
      </c>
      <c r="K156" s="39">
        <f t="shared" ref="K156:K157" si="448">J156*A156</f>
        <v>0</v>
      </c>
      <c r="L156" s="44">
        <v>0</v>
      </c>
      <c r="M156" s="40">
        <f t="shared" ref="M156:M157" si="449">L156*A156</f>
        <v>0</v>
      </c>
      <c r="N156" s="44">
        <v>1</v>
      </c>
      <c r="O156" s="39">
        <f t="shared" ref="O156:O157" si="450">N156*A156</f>
        <v>40</v>
      </c>
      <c r="P156" s="44">
        <v>0</v>
      </c>
      <c r="Q156" s="40">
        <f t="shared" si="438"/>
        <v>0</v>
      </c>
      <c r="R156" s="44">
        <v>0</v>
      </c>
      <c r="S156" s="40">
        <f t="shared" ref="S156:S157" si="451">R156*A156</f>
        <v>0</v>
      </c>
      <c r="T156" s="44">
        <v>0</v>
      </c>
      <c r="U156" s="40">
        <f t="shared" ref="U156:U157" si="452">T156*A156</f>
        <v>0</v>
      </c>
      <c r="V156" s="44">
        <v>1</v>
      </c>
      <c r="W156" s="40">
        <f t="shared" ref="W156:W157" si="453">V156*A156</f>
        <v>40</v>
      </c>
      <c r="X156" s="44">
        <v>0</v>
      </c>
      <c r="Y156" s="40">
        <f t="shared" ref="Y156:Y157" si="454">X156*A156</f>
        <v>0</v>
      </c>
      <c r="Z156" s="44">
        <v>0</v>
      </c>
      <c r="AA156" s="40">
        <f t="shared" ref="AA156:AA157" si="455">Z156*A156</f>
        <v>0</v>
      </c>
      <c r="AB156" s="44">
        <v>0</v>
      </c>
      <c r="AC156" s="40">
        <f t="shared" ref="AC156:AC157" si="456">AB156*A156</f>
        <v>0</v>
      </c>
      <c r="AD156" s="49">
        <v>0</v>
      </c>
      <c r="AE156" s="40">
        <f t="shared" ref="AE156:AE157" si="457">AD156*A156</f>
        <v>0</v>
      </c>
      <c r="AF156" s="3"/>
    </row>
    <row r="157" spans="1:32" ht="12" customHeight="1" x14ac:dyDescent="0.2">
      <c r="A157" s="30">
        <v>12</v>
      </c>
      <c r="B157" s="36">
        <v>21601</v>
      </c>
      <c r="C157" s="8" t="s">
        <v>199</v>
      </c>
      <c r="D157" s="35">
        <f t="shared" ref="D157" si="458">H157+J157+L157+N157+P157+R157+T157+V157+X157+Z157+AB157+AD157</f>
        <v>36</v>
      </c>
      <c r="E157" s="56">
        <f t="shared" si="446"/>
        <v>432</v>
      </c>
      <c r="F157" s="93" t="s">
        <v>19</v>
      </c>
      <c r="G157" s="37">
        <f t="shared" si="433"/>
        <v>432</v>
      </c>
      <c r="H157" s="44">
        <v>12</v>
      </c>
      <c r="I157" s="39">
        <f t="shared" si="447"/>
        <v>144</v>
      </c>
      <c r="J157" s="44">
        <v>0</v>
      </c>
      <c r="K157" s="39">
        <f t="shared" si="448"/>
        <v>0</v>
      </c>
      <c r="L157" s="44">
        <v>0</v>
      </c>
      <c r="M157" s="40">
        <f t="shared" si="449"/>
        <v>0</v>
      </c>
      <c r="N157" s="44">
        <v>12</v>
      </c>
      <c r="O157" s="39">
        <f t="shared" si="450"/>
        <v>144</v>
      </c>
      <c r="P157" s="44">
        <v>0</v>
      </c>
      <c r="Q157" s="40">
        <f t="shared" si="438"/>
        <v>0</v>
      </c>
      <c r="R157" s="44">
        <v>0</v>
      </c>
      <c r="S157" s="40">
        <f t="shared" si="451"/>
        <v>0</v>
      </c>
      <c r="T157" s="44">
        <v>0</v>
      </c>
      <c r="U157" s="40">
        <f t="shared" si="452"/>
        <v>0</v>
      </c>
      <c r="V157" s="44">
        <v>12</v>
      </c>
      <c r="W157" s="40">
        <f t="shared" si="453"/>
        <v>144</v>
      </c>
      <c r="X157" s="44">
        <v>0</v>
      </c>
      <c r="Y157" s="40">
        <f t="shared" si="454"/>
        <v>0</v>
      </c>
      <c r="Z157" s="44">
        <v>0</v>
      </c>
      <c r="AA157" s="40">
        <f t="shared" si="455"/>
        <v>0</v>
      </c>
      <c r="AB157" s="44">
        <v>0</v>
      </c>
      <c r="AC157" s="40">
        <f t="shared" si="456"/>
        <v>0</v>
      </c>
      <c r="AD157" s="49">
        <v>0</v>
      </c>
      <c r="AE157" s="40">
        <f t="shared" si="457"/>
        <v>0</v>
      </c>
      <c r="AF157" s="3"/>
    </row>
    <row r="158" spans="1:32" ht="12" customHeight="1" x14ac:dyDescent="0.2">
      <c r="A158" s="30">
        <v>60</v>
      </c>
      <c r="B158" s="36">
        <v>21601</v>
      </c>
      <c r="C158" s="8" t="s">
        <v>247</v>
      </c>
      <c r="D158" s="35">
        <f t="shared" ref="D158" si="459">H158+J158+L158+N158+P158+R158+T158+V158+X158+Z158+AB158+AD158</f>
        <v>15</v>
      </c>
      <c r="E158" s="56">
        <f t="shared" si="288"/>
        <v>900</v>
      </c>
      <c r="F158" s="93" t="s">
        <v>19</v>
      </c>
      <c r="G158" s="37">
        <f t="shared" ref="G158" si="460">I158+K158+M158+O158+Q158+S158+U158+W158+Y158+AA158+AC158+AE158</f>
        <v>900</v>
      </c>
      <c r="H158" s="44">
        <v>5</v>
      </c>
      <c r="I158" s="39">
        <f t="shared" si="434"/>
        <v>300</v>
      </c>
      <c r="J158" s="44">
        <v>0</v>
      </c>
      <c r="K158" s="39">
        <f t="shared" si="435"/>
        <v>0</v>
      </c>
      <c r="L158" s="44">
        <v>0</v>
      </c>
      <c r="M158" s="40">
        <f t="shared" si="436"/>
        <v>0</v>
      </c>
      <c r="N158" s="44">
        <v>5</v>
      </c>
      <c r="O158" s="39">
        <f t="shared" si="437"/>
        <v>300</v>
      </c>
      <c r="P158" s="44">
        <v>0</v>
      </c>
      <c r="Q158" s="40">
        <f t="shared" ref="Q158" si="461">P158*A158</f>
        <v>0</v>
      </c>
      <c r="R158" s="44">
        <v>0</v>
      </c>
      <c r="S158" s="40">
        <f t="shared" si="439"/>
        <v>0</v>
      </c>
      <c r="T158" s="44">
        <v>0</v>
      </c>
      <c r="U158" s="40">
        <f t="shared" si="440"/>
        <v>0</v>
      </c>
      <c r="V158" s="44">
        <v>5</v>
      </c>
      <c r="W158" s="40">
        <f t="shared" si="441"/>
        <v>300</v>
      </c>
      <c r="X158" s="44">
        <v>0</v>
      </c>
      <c r="Y158" s="40">
        <f t="shared" si="442"/>
        <v>0</v>
      </c>
      <c r="Z158" s="44">
        <v>0</v>
      </c>
      <c r="AA158" s="40">
        <f t="shared" si="443"/>
        <v>0</v>
      </c>
      <c r="AB158" s="44">
        <v>0</v>
      </c>
      <c r="AC158" s="40">
        <f t="shared" si="444"/>
        <v>0</v>
      </c>
      <c r="AD158" s="49">
        <v>0</v>
      </c>
      <c r="AE158" s="40">
        <f t="shared" si="445"/>
        <v>0</v>
      </c>
      <c r="AF158" s="3"/>
    </row>
    <row r="159" spans="1:32" ht="12" customHeight="1" x14ac:dyDescent="0.2">
      <c r="A159" s="30"/>
      <c r="B159" s="32">
        <v>21602</v>
      </c>
      <c r="C159" s="43" t="s">
        <v>244</v>
      </c>
      <c r="D159" s="35"/>
      <c r="E159" s="56"/>
      <c r="F159" s="93"/>
      <c r="G159" s="37"/>
      <c r="H159" s="44"/>
      <c r="I159" s="39"/>
      <c r="J159" s="44"/>
      <c r="K159" s="39"/>
      <c r="L159" s="44"/>
      <c r="M159" s="40"/>
      <c r="N159" s="44"/>
      <c r="O159" s="39"/>
      <c r="P159" s="44"/>
      <c r="Q159" s="40"/>
      <c r="R159" s="44"/>
      <c r="S159" s="40">
        <f t="shared" si="439"/>
        <v>0</v>
      </c>
      <c r="T159" s="44"/>
      <c r="U159" s="40">
        <f t="shared" si="440"/>
        <v>0</v>
      </c>
      <c r="V159" s="44"/>
      <c r="W159" s="40"/>
      <c r="X159" s="44"/>
      <c r="Y159" s="40">
        <f t="shared" si="442"/>
        <v>0</v>
      </c>
      <c r="Z159" s="44"/>
      <c r="AA159" s="40">
        <f t="shared" si="443"/>
        <v>0</v>
      </c>
      <c r="AB159" s="44"/>
      <c r="AC159" s="40">
        <f t="shared" si="444"/>
        <v>0</v>
      </c>
      <c r="AD159" s="49"/>
      <c r="AE159" s="40"/>
      <c r="AF159" s="3"/>
    </row>
    <row r="160" spans="1:32" ht="12" customHeight="1" x14ac:dyDescent="0.2">
      <c r="A160">
        <v>210</v>
      </c>
      <c r="B160" s="36">
        <v>21602</v>
      </c>
      <c r="C160" s="8" t="s">
        <v>217</v>
      </c>
      <c r="D160" s="35">
        <f t="shared" si="196"/>
        <v>60</v>
      </c>
      <c r="E160" s="56">
        <f t="shared" si="288"/>
        <v>12600</v>
      </c>
      <c r="F160" s="93" t="s">
        <v>40</v>
      </c>
      <c r="G160" s="37">
        <f t="shared" si="12"/>
        <v>12600</v>
      </c>
      <c r="H160" s="44">
        <v>20</v>
      </c>
      <c r="I160" s="39">
        <f t="shared" si="5"/>
        <v>4200</v>
      </c>
      <c r="J160" s="44">
        <v>0</v>
      </c>
      <c r="K160" s="39">
        <f t="shared" si="13"/>
        <v>0</v>
      </c>
      <c r="L160" s="44">
        <v>0</v>
      </c>
      <c r="M160" s="40">
        <f>L160</f>
        <v>0</v>
      </c>
      <c r="N160" s="44">
        <v>20</v>
      </c>
      <c r="O160" s="39">
        <f t="shared" si="2"/>
        <v>4200</v>
      </c>
      <c r="P160" s="44">
        <v>0</v>
      </c>
      <c r="Q160" s="40">
        <f t="shared" si="11"/>
        <v>0</v>
      </c>
      <c r="R160" s="44">
        <v>0</v>
      </c>
      <c r="S160" s="40">
        <f t="shared" si="9"/>
        <v>0</v>
      </c>
      <c r="T160" s="44">
        <v>0</v>
      </c>
      <c r="U160" s="40">
        <f t="shared" si="10"/>
        <v>0</v>
      </c>
      <c r="V160" s="44">
        <v>20</v>
      </c>
      <c r="W160" s="40">
        <f t="shared" si="14"/>
        <v>4200</v>
      </c>
      <c r="X160" s="44">
        <v>0</v>
      </c>
      <c r="Y160" s="40">
        <f t="shared" si="7"/>
        <v>0</v>
      </c>
      <c r="Z160" s="44">
        <v>0</v>
      </c>
      <c r="AA160" s="40">
        <f t="shared" si="15"/>
        <v>0</v>
      </c>
      <c r="AB160" s="44">
        <v>0</v>
      </c>
      <c r="AC160" s="40">
        <f t="shared" si="16"/>
        <v>0</v>
      </c>
      <c r="AD160" s="49">
        <v>0</v>
      </c>
      <c r="AE160" s="40">
        <f t="shared" si="17"/>
        <v>0</v>
      </c>
      <c r="AF160" s="3"/>
    </row>
    <row r="161" spans="1:32" ht="12" customHeight="1" x14ac:dyDescent="0.2">
      <c r="A161">
        <v>365</v>
      </c>
      <c r="B161" s="36">
        <v>21602</v>
      </c>
      <c r="C161" s="8" t="s">
        <v>218</v>
      </c>
      <c r="D161" s="35">
        <f t="shared" si="196"/>
        <v>30</v>
      </c>
      <c r="E161" s="56">
        <f t="shared" si="288"/>
        <v>10950</v>
      </c>
      <c r="F161" s="93" t="s">
        <v>18</v>
      </c>
      <c r="G161" s="37">
        <f t="shared" si="12"/>
        <v>10950</v>
      </c>
      <c r="H161" s="44">
        <v>10</v>
      </c>
      <c r="I161" s="39">
        <f t="shared" si="5"/>
        <v>3650</v>
      </c>
      <c r="J161" s="44">
        <v>0</v>
      </c>
      <c r="K161" s="39">
        <f t="shared" si="13"/>
        <v>0</v>
      </c>
      <c r="L161" s="44">
        <v>0</v>
      </c>
      <c r="M161" s="40">
        <f>L161*A161</f>
        <v>0</v>
      </c>
      <c r="N161" s="44">
        <v>10</v>
      </c>
      <c r="O161" s="39">
        <f t="shared" si="2"/>
        <v>3650</v>
      </c>
      <c r="P161" s="44">
        <v>0</v>
      </c>
      <c r="Q161" s="40">
        <f t="shared" si="11"/>
        <v>0</v>
      </c>
      <c r="R161" s="44">
        <v>0</v>
      </c>
      <c r="S161" s="40">
        <f t="shared" si="9"/>
        <v>0</v>
      </c>
      <c r="T161" s="44">
        <v>0</v>
      </c>
      <c r="U161" s="40">
        <f t="shared" si="10"/>
        <v>0</v>
      </c>
      <c r="V161" s="44">
        <v>10</v>
      </c>
      <c r="W161" s="40">
        <f t="shared" si="14"/>
        <v>3650</v>
      </c>
      <c r="X161" s="44">
        <v>0</v>
      </c>
      <c r="Y161" s="40">
        <f t="shared" si="7"/>
        <v>0</v>
      </c>
      <c r="Z161" s="44">
        <v>0</v>
      </c>
      <c r="AA161" s="40">
        <f t="shared" si="15"/>
        <v>0</v>
      </c>
      <c r="AB161" s="44">
        <v>0</v>
      </c>
      <c r="AC161" s="40">
        <f t="shared" si="16"/>
        <v>0</v>
      </c>
      <c r="AD161" s="49">
        <v>0</v>
      </c>
      <c r="AE161" s="40">
        <f t="shared" si="17"/>
        <v>0</v>
      </c>
      <c r="AF161" s="3"/>
    </row>
    <row r="162" spans="1:32" ht="12" customHeight="1" x14ac:dyDescent="0.2">
      <c r="B162" s="32">
        <v>21603</v>
      </c>
      <c r="C162" s="43" t="s">
        <v>210</v>
      </c>
      <c r="D162" s="35"/>
      <c r="E162" s="56"/>
      <c r="F162" s="93"/>
      <c r="G162" s="37"/>
      <c r="H162" s="44"/>
      <c r="I162" s="39"/>
      <c r="J162" s="44"/>
      <c r="K162" s="39"/>
      <c r="L162" s="44"/>
      <c r="M162" s="40"/>
      <c r="N162" s="44"/>
      <c r="O162" s="39"/>
      <c r="P162" s="44"/>
      <c r="Q162" s="40"/>
      <c r="R162" s="44"/>
      <c r="S162" s="40"/>
      <c r="T162" s="44"/>
      <c r="U162" s="40"/>
      <c r="V162" s="44"/>
      <c r="W162" s="40"/>
      <c r="X162" s="44"/>
      <c r="Y162" s="40"/>
      <c r="Z162" s="44"/>
      <c r="AA162" s="40"/>
      <c r="AB162" s="44"/>
      <c r="AC162" s="40"/>
      <c r="AD162" s="49"/>
      <c r="AE162" s="40"/>
      <c r="AF162" s="3"/>
    </row>
    <row r="163" spans="1:32" ht="12" customHeight="1" x14ac:dyDescent="0.2">
      <c r="A163">
        <v>10</v>
      </c>
      <c r="B163" s="36">
        <v>21603</v>
      </c>
      <c r="C163" s="8" t="s">
        <v>212</v>
      </c>
      <c r="D163" s="35">
        <f t="shared" ref="D163" si="462">H163+J163+L163+N163+P163+R163+T163+V163+X163+Z163+AB163+AD163</f>
        <v>6</v>
      </c>
      <c r="E163" s="56">
        <f t="shared" ref="E163" si="463">D163*A163</f>
        <v>60</v>
      </c>
      <c r="F163" s="93" t="s">
        <v>211</v>
      </c>
      <c r="G163" s="37">
        <f t="shared" ref="G163" si="464">I163+K163+M163+O163+Q163+S163+U163+W163+Y163+AA163+AC163+AE163</f>
        <v>60</v>
      </c>
      <c r="H163" s="44">
        <v>2</v>
      </c>
      <c r="I163" s="39">
        <f t="shared" ref="I163" si="465">H163*A163</f>
        <v>20</v>
      </c>
      <c r="J163" s="44">
        <v>0</v>
      </c>
      <c r="K163" s="39">
        <f t="shared" ref="K163" si="466">J163*A163</f>
        <v>0</v>
      </c>
      <c r="L163" s="44">
        <v>0</v>
      </c>
      <c r="M163" s="40">
        <f t="shared" ref="M163" si="467">L163*A163</f>
        <v>0</v>
      </c>
      <c r="N163" s="44">
        <v>2</v>
      </c>
      <c r="O163" s="39">
        <f t="shared" ref="O163" si="468">N163*A163</f>
        <v>20</v>
      </c>
      <c r="P163" s="44">
        <v>0</v>
      </c>
      <c r="Q163" s="40">
        <f t="shared" ref="Q163" si="469">P163*A163</f>
        <v>0</v>
      </c>
      <c r="R163" s="44">
        <v>0</v>
      </c>
      <c r="S163" s="40">
        <f t="shared" ref="S163" si="470">R163*A163</f>
        <v>0</v>
      </c>
      <c r="T163" s="44">
        <v>0</v>
      </c>
      <c r="U163" s="40">
        <f t="shared" ref="U163" si="471">T163*A163</f>
        <v>0</v>
      </c>
      <c r="V163" s="44">
        <v>2</v>
      </c>
      <c r="W163" s="40">
        <f t="shared" ref="W163" si="472">V163*A163</f>
        <v>20</v>
      </c>
      <c r="X163" s="44">
        <v>0</v>
      </c>
      <c r="Y163" s="40">
        <f t="shared" ref="Y163" si="473">X163*A163</f>
        <v>0</v>
      </c>
      <c r="Z163" s="44">
        <v>0</v>
      </c>
      <c r="AA163" s="40">
        <f t="shared" ref="AA163" si="474">Z163*A163</f>
        <v>0</v>
      </c>
      <c r="AB163" s="44">
        <v>0</v>
      </c>
      <c r="AC163" s="40">
        <f t="shared" ref="AC163" si="475">AB163*A163</f>
        <v>0</v>
      </c>
      <c r="AD163" s="49">
        <v>0</v>
      </c>
      <c r="AE163" s="40">
        <f t="shared" ref="AE163" si="476">AD163*A163</f>
        <v>0</v>
      </c>
      <c r="AF163" s="3"/>
    </row>
    <row r="164" spans="1:32" ht="12" customHeight="1" x14ac:dyDescent="0.2">
      <c r="B164" s="43">
        <v>2200</v>
      </c>
      <c r="C164" s="53" t="s">
        <v>23</v>
      </c>
      <c r="D164" s="35">
        <f t="shared" si="196"/>
        <v>0</v>
      </c>
      <c r="E164" s="56">
        <f t="shared" si="288"/>
        <v>0</v>
      </c>
      <c r="F164" s="91"/>
      <c r="G164" s="37">
        <f t="shared" si="12"/>
        <v>0</v>
      </c>
      <c r="H164" s="86"/>
      <c r="I164" s="39">
        <f t="shared" si="5"/>
        <v>0</v>
      </c>
      <c r="J164" s="86"/>
      <c r="K164" s="39">
        <f t="shared" si="13"/>
        <v>0</v>
      </c>
      <c r="L164" s="86"/>
      <c r="M164" s="40">
        <f t="shared" si="6"/>
        <v>0</v>
      </c>
      <c r="N164" s="86"/>
      <c r="O164" s="39">
        <f t="shared" si="2"/>
        <v>0</v>
      </c>
      <c r="P164" s="86"/>
      <c r="Q164" s="40">
        <f t="shared" si="11"/>
        <v>0</v>
      </c>
      <c r="R164" s="86"/>
      <c r="S164" s="40">
        <f t="shared" si="9"/>
        <v>0</v>
      </c>
      <c r="T164" s="86"/>
      <c r="U164" s="40">
        <f t="shared" si="10"/>
        <v>0</v>
      </c>
      <c r="V164" s="86"/>
      <c r="W164" s="40">
        <f t="shared" si="14"/>
        <v>0</v>
      </c>
      <c r="X164" s="86"/>
      <c r="Y164" s="40">
        <f t="shared" si="7"/>
        <v>0</v>
      </c>
      <c r="Z164" s="86"/>
      <c r="AA164" s="40">
        <f t="shared" si="15"/>
        <v>0</v>
      </c>
      <c r="AB164" s="86"/>
      <c r="AC164" s="40">
        <f t="shared" si="16"/>
        <v>0</v>
      </c>
      <c r="AD164" s="88"/>
      <c r="AE164" s="40">
        <f t="shared" si="17"/>
        <v>0</v>
      </c>
      <c r="AF164" s="3"/>
    </row>
    <row r="165" spans="1:32" ht="12" customHeight="1" x14ac:dyDescent="0.2">
      <c r="B165" s="32">
        <v>221</v>
      </c>
      <c r="C165" s="53" t="s">
        <v>245</v>
      </c>
      <c r="D165" s="35">
        <f t="shared" si="196"/>
        <v>0</v>
      </c>
      <c r="E165" s="56">
        <f t="shared" si="288"/>
        <v>0</v>
      </c>
      <c r="F165" s="43"/>
      <c r="G165" s="37">
        <f t="shared" si="12"/>
        <v>0</v>
      </c>
      <c r="H165" s="86"/>
      <c r="I165" s="39">
        <f t="shared" si="5"/>
        <v>0</v>
      </c>
      <c r="J165" s="45"/>
      <c r="K165" s="39">
        <f t="shared" si="13"/>
        <v>0</v>
      </c>
      <c r="L165" s="45"/>
      <c r="M165" s="40">
        <f t="shared" si="6"/>
        <v>0</v>
      </c>
      <c r="N165" s="45"/>
      <c r="O165" s="39">
        <f t="shared" si="2"/>
        <v>0</v>
      </c>
      <c r="P165" s="45"/>
      <c r="Q165" s="40">
        <f t="shared" si="11"/>
        <v>0</v>
      </c>
      <c r="R165" s="45"/>
      <c r="S165" s="40">
        <f t="shared" si="9"/>
        <v>0</v>
      </c>
      <c r="T165" s="45"/>
      <c r="U165" s="40">
        <f t="shared" si="10"/>
        <v>0</v>
      </c>
      <c r="V165" s="45"/>
      <c r="W165" s="40">
        <f t="shared" si="14"/>
        <v>0</v>
      </c>
      <c r="X165" s="45"/>
      <c r="Y165" s="40">
        <f t="shared" si="7"/>
        <v>0</v>
      </c>
      <c r="Z165" s="45"/>
      <c r="AA165" s="40">
        <f t="shared" si="15"/>
        <v>0</v>
      </c>
      <c r="AB165" s="45"/>
      <c r="AC165" s="40">
        <f t="shared" si="16"/>
        <v>0</v>
      </c>
      <c r="AD165" s="46"/>
      <c r="AE165" s="40">
        <f t="shared" si="17"/>
        <v>0</v>
      </c>
      <c r="AF165" s="3"/>
    </row>
    <row r="166" spans="1:32" ht="12" customHeight="1" x14ac:dyDescent="0.2">
      <c r="B166" s="32">
        <v>22105</v>
      </c>
      <c r="C166" s="43" t="s">
        <v>246</v>
      </c>
      <c r="D166" s="35"/>
      <c r="E166" s="56"/>
      <c r="F166" s="43"/>
      <c r="G166" s="37"/>
      <c r="H166" s="86"/>
      <c r="I166" s="39"/>
      <c r="J166" s="45"/>
      <c r="K166" s="39"/>
      <c r="L166" s="45"/>
      <c r="M166" s="40"/>
      <c r="N166" s="45"/>
      <c r="O166" s="39"/>
      <c r="P166" s="45"/>
      <c r="Q166" s="40"/>
      <c r="R166" s="45"/>
      <c r="S166" s="40"/>
      <c r="T166" s="45"/>
      <c r="U166" s="40"/>
      <c r="V166" s="45"/>
      <c r="W166" s="40"/>
      <c r="X166" s="45"/>
      <c r="Y166" s="40"/>
      <c r="Z166" s="45"/>
      <c r="AA166" s="40"/>
      <c r="AB166" s="45"/>
      <c r="AC166" s="40"/>
      <c r="AD166" s="46"/>
      <c r="AE166" s="40"/>
      <c r="AF166" s="3"/>
    </row>
    <row r="167" spans="1:32" ht="12" customHeight="1" x14ac:dyDescent="0.2">
      <c r="A167" s="10">
        <v>200</v>
      </c>
      <c r="B167" s="94">
        <v>22105</v>
      </c>
      <c r="C167" s="8" t="s">
        <v>36</v>
      </c>
      <c r="D167" s="35">
        <f t="shared" si="196"/>
        <v>120</v>
      </c>
      <c r="E167" s="56">
        <f t="shared" si="288"/>
        <v>24000</v>
      </c>
      <c r="F167" s="36" t="s">
        <v>37</v>
      </c>
      <c r="G167" s="37">
        <f t="shared" si="12"/>
        <v>24000</v>
      </c>
      <c r="H167" s="38">
        <v>10</v>
      </c>
      <c r="I167" s="39">
        <f t="shared" si="5"/>
        <v>2000</v>
      </c>
      <c r="J167" s="38">
        <v>10</v>
      </c>
      <c r="K167" s="39">
        <f t="shared" si="13"/>
        <v>2000</v>
      </c>
      <c r="L167" s="38">
        <v>10</v>
      </c>
      <c r="M167" s="40">
        <f t="shared" si="6"/>
        <v>2000</v>
      </c>
      <c r="N167" s="38">
        <v>10</v>
      </c>
      <c r="O167" s="39">
        <f t="shared" si="2"/>
        <v>2000</v>
      </c>
      <c r="P167" s="38">
        <v>10</v>
      </c>
      <c r="Q167" s="40">
        <f t="shared" si="11"/>
        <v>2000</v>
      </c>
      <c r="R167" s="38">
        <v>10</v>
      </c>
      <c r="S167" s="40">
        <f t="shared" si="9"/>
        <v>2000</v>
      </c>
      <c r="T167" s="38">
        <v>10</v>
      </c>
      <c r="U167" s="40">
        <f t="shared" si="10"/>
        <v>2000</v>
      </c>
      <c r="V167" s="38">
        <v>10</v>
      </c>
      <c r="W167" s="40">
        <f t="shared" si="14"/>
        <v>2000</v>
      </c>
      <c r="X167" s="38">
        <v>10</v>
      </c>
      <c r="Y167" s="40">
        <f t="shared" si="7"/>
        <v>2000</v>
      </c>
      <c r="Z167" s="38">
        <v>10</v>
      </c>
      <c r="AA167" s="40">
        <f t="shared" si="15"/>
        <v>2000</v>
      </c>
      <c r="AB167" s="38">
        <v>10</v>
      </c>
      <c r="AC167" s="40">
        <f t="shared" si="16"/>
        <v>2000</v>
      </c>
      <c r="AD167" s="41">
        <v>10</v>
      </c>
      <c r="AE167" s="40">
        <f t="shared" si="17"/>
        <v>2000</v>
      </c>
      <c r="AF167" s="3"/>
    </row>
    <row r="168" spans="1:32" ht="12" customHeight="1" x14ac:dyDescent="0.2">
      <c r="A168" s="10">
        <v>75</v>
      </c>
      <c r="B168" s="95">
        <v>22105</v>
      </c>
      <c r="C168" s="8" t="s">
        <v>56</v>
      </c>
      <c r="D168" s="35">
        <f>H168+J168+L168+N168+P168+R168+T168+V168+X168+Z168+AB168+AD168</f>
        <v>36</v>
      </c>
      <c r="E168" s="56">
        <f>D168*A168</f>
        <v>2700</v>
      </c>
      <c r="F168" s="36" t="s">
        <v>55</v>
      </c>
      <c r="G168" s="37">
        <f>I168+K168+M168+O168+Q168+S168+U168+W168+Y168+AA168+AC168+AE168</f>
        <v>2700</v>
      </c>
      <c r="H168" s="44">
        <v>3</v>
      </c>
      <c r="I168" s="39">
        <f>H168*A168</f>
        <v>225</v>
      </c>
      <c r="J168" s="44">
        <v>3</v>
      </c>
      <c r="K168" s="39">
        <f>J168*A168</f>
        <v>225</v>
      </c>
      <c r="L168" s="44">
        <v>3</v>
      </c>
      <c r="M168" s="40">
        <f>L168*A168</f>
        <v>225</v>
      </c>
      <c r="N168" s="44">
        <v>3</v>
      </c>
      <c r="O168" s="39">
        <f>N168*A168</f>
        <v>225</v>
      </c>
      <c r="P168" s="44">
        <v>3</v>
      </c>
      <c r="Q168" s="40">
        <f>P168*A168</f>
        <v>225</v>
      </c>
      <c r="R168" s="44">
        <v>3</v>
      </c>
      <c r="S168" s="40">
        <f>R168*A168</f>
        <v>225</v>
      </c>
      <c r="T168" s="44">
        <v>3</v>
      </c>
      <c r="U168" s="40">
        <f>T168*A168</f>
        <v>225</v>
      </c>
      <c r="V168" s="44">
        <v>3</v>
      </c>
      <c r="W168" s="40">
        <f>V168*A168</f>
        <v>225</v>
      </c>
      <c r="X168" s="44">
        <v>3</v>
      </c>
      <c r="Y168" s="40">
        <f>X168*A168</f>
        <v>225</v>
      </c>
      <c r="Z168" s="44">
        <v>3</v>
      </c>
      <c r="AA168" s="40">
        <f>Z168*A168</f>
        <v>225</v>
      </c>
      <c r="AB168" s="44">
        <v>3</v>
      </c>
      <c r="AC168" s="40">
        <f>AB168*A168</f>
        <v>225</v>
      </c>
      <c r="AD168" s="49">
        <v>3</v>
      </c>
      <c r="AE168" s="40">
        <f>AD168*A168</f>
        <v>225</v>
      </c>
      <c r="AF168" s="3"/>
    </row>
    <row r="169" spans="1:32" ht="12" customHeight="1" x14ac:dyDescent="0.2">
      <c r="A169" s="12">
        <v>122</v>
      </c>
      <c r="B169" s="36">
        <v>22105</v>
      </c>
      <c r="C169" s="8" t="s">
        <v>267</v>
      </c>
      <c r="D169" s="35">
        <f t="shared" si="196"/>
        <v>70</v>
      </c>
      <c r="E169" s="56">
        <f t="shared" si="288"/>
        <v>8540</v>
      </c>
      <c r="F169" s="36" t="s">
        <v>55</v>
      </c>
      <c r="G169" s="37">
        <f t="shared" si="12"/>
        <v>8540</v>
      </c>
      <c r="H169" s="38">
        <v>5</v>
      </c>
      <c r="I169" s="39">
        <f t="shared" si="5"/>
        <v>610</v>
      </c>
      <c r="J169" s="38">
        <v>5</v>
      </c>
      <c r="K169" s="39">
        <f t="shared" si="13"/>
        <v>610</v>
      </c>
      <c r="L169" s="38">
        <v>5</v>
      </c>
      <c r="M169" s="40">
        <f t="shared" si="6"/>
        <v>610</v>
      </c>
      <c r="N169" s="38">
        <v>5</v>
      </c>
      <c r="O169" s="39">
        <f t="shared" si="2"/>
        <v>610</v>
      </c>
      <c r="P169" s="38">
        <v>15</v>
      </c>
      <c r="Q169" s="40">
        <f t="shared" si="11"/>
        <v>1830</v>
      </c>
      <c r="R169" s="38">
        <v>5</v>
      </c>
      <c r="S169" s="40">
        <f t="shared" si="9"/>
        <v>610</v>
      </c>
      <c r="T169" s="38">
        <v>5</v>
      </c>
      <c r="U169" s="40">
        <f t="shared" si="10"/>
        <v>610</v>
      </c>
      <c r="V169" s="38">
        <v>5</v>
      </c>
      <c r="W169" s="40">
        <f t="shared" si="14"/>
        <v>610</v>
      </c>
      <c r="X169" s="38">
        <v>5</v>
      </c>
      <c r="Y169" s="40">
        <f t="shared" si="7"/>
        <v>610</v>
      </c>
      <c r="Z169" s="38">
        <v>5</v>
      </c>
      <c r="AA169" s="40">
        <f t="shared" si="15"/>
        <v>610</v>
      </c>
      <c r="AB169" s="38">
        <v>5</v>
      </c>
      <c r="AC169" s="40">
        <f t="shared" si="16"/>
        <v>610</v>
      </c>
      <c r="AD169" s="41">
        <v>5</v>
      </c>
      <c r="AE169" s="40">
        <f t="shared" si="17"/>
        <v>610</v>
      </c>
      <c r="AF169" s="3"/>
    </row>
    <row r="170" spans="1:32" ht="12" customHeight="1" x14ac:dyDescent="0.2">
      <c r="A170" s="10">
        <v>25</v>
      </c>
      <c r="B170" s="95">
        <v>22105</v>
      </c>
      <c r="C170" s="8" t="s">
        <v>268</v>
      </c>
      <c r="D170" s="35">
        <f t="shared" ref="D170" si="477">H170+J170+L170+N170+P170+R170+T170+V170+X170+Z170+AB170+AD170</f>
        <v>456</v>
      </c>
      <c r="E170" s="56">
        <f t="shared" ref="E170" si="478">D170*A170</f>
        <v>11400</v>
      </c>
      <c r="F170" s="36" t="s">
        <v>19</v>
      </c>
      <c r="G170" s="37">
        <f t="shared" ref="G170" si="479">I170+K170+M170+O170+Q170+S170+U170+W170+Y170+AA170+AC170+AE170</f>
        <v>11400</v>
      </c>
      <c r="H170" s="44">
        <v>35</v>
      </c>
      <c r="I170" s="39">
        <f t="shared" ref="I170" si="480">H170*A170</f>
        <v>875</v>
      </c>
      <c r="J170" s="44">
        <v>40</v>
      </c>
      <c r="K170" s="39">
        <f t="shared" ref="K170" si="481">J170*A170</f>
        <v>1000</v>
      </c>
      <c r="L170" s="44">
        <v>37</v>
      </c>
      <c r="M170" s="40">
        <f t="shared" ref="M170" si="482">L170*A170</f>
        <v>925</v>
      </c>
      <c r="N170" s="44">
        <v>36</v>
      </c>
      <c r="O170" s="39">
        <f t="shared" ref="O170" si="483">N170*A170</f>
        <v>900</v>
      </c>
      <c r="P170" s="44">
        <v>40</v>
      </c>
      <c r="Q170" s="40">
        <f t="shared" ref="Q170" si="484">P170*A170</f>
        <v>1000</v>
      </c>
      <c r="R170" s="44">
        <v>39</v>
      </c>
      <c r="S170" s="40">
        <f t="shared" ref="S170" si="485">R170*A170</f>
        <v>975</v>
      </c>
      <c r="T170" s="44">
        <v>38</v>
      </c>
      <c r="U170" s="40">
        <f t="shared" ref="U170" si="486">T170*A170</f>
        <v>950</v>
      </c>
      <c r="V170" s="44">
        <v>40</v>
      </c>
      <c r="W170" s="40">
        <f t="shared" ref="W170" si="487">V170*A170</f>
        <v>1000</v>
      </c>
      <c r="X170" s="44">
        <v>35</v>
      </c>
      <c r="Y170" s="40">
        <f t="shared" ref="Y170" si="488">X170*A170</f>
        <v>875</v>
      </c>
      <c r="Z170" s="44">
        <v>39</v>
      </c>
      <c r="AA170" s="40">
        <f t="shared" ref="AA170" si="489">Z170*A170</f>
        <v>975</v>
      </c>
      <c r="AB170" s="44">
        <v>40</v>
      </c>
      <c r="AC170" s="40">
        <f t="shared" ref="AC170" si="490">AB170*A170</f>
        <v>1000</v>
      </c>
      <c r="AD170" s="49">
        <v>37</v>
      </c>
      <c r="AE170" s="40">
        <f t="shared" ref="AE170" si="491">AD170*A170</f>
        <v>925</v>
      </c>
      <c r="AF170" s="3"/>
    </row>
    <row r="171" spans="1:32" ht="12" customHeight="1" x14ac:dyDescent="0.2">
      <c r="A171" s="10">
        <v>240</v>
      </c>
      <c r="B171" s="95">
        <v>22105</v>
      </c>
      <c r="C171" s="8" t="s">
        <v>269</v>
      </c>
      <c r="D171" s="35">
        <f t="shared" ref="D171" si="492">H171+J171+L171+N171+P171+R171+T171+V171+X171+Z171+AB171+AD171</f>
        <v>24</v>
      </c>
      <c r="E171" s="56">
        <f t="shared" ref="E171" si="493">D171*A171</f>
        <v>5760</v>
      </c>
      <c r="F171" s="36" t="s">
        <v>52</v>
      </c>
      <c r="G171" s="37">
        <f t="shared" ref="G171" si="494">I171+K171+M171+O171+Q171+S171+U171+W171+Y171+AA171+AC171+AE171</f>
        <v>5760</v>
      </c>
      <c r="H171" s="44">
        <v>2</v>
      </c>
      <c r="I171" s="39">
        <f t="shared" ref="I171" si="495">H171*A171</f>
        <v>480</v>
      </c>
      <c r="J171" s="44">
        <v>2</v>
      </c>
      <c r="K171" s="39">
        <f t="shared" ref="K171" si="496">J171*A171</f>
        <v>480</v>
      </c>
      <c r="L171" s="44">
        <v>2</v>
      </c>
      <c r="M171" s="40">
        <f t="shared" ref="M171" si="497">L171*A171</f>
        <v>480</v>
      </c>
      <c r="N171" s="44">
        <v>2</v>
      </c>
      <c r="O171" s="39">
        <f t="shared" ref="O171" si="498">N171*A171</f>
        <v>480</v>
      </c>
      <c r="P171" s="44">
        <v>2</v>
      </c>
      <c r="Q171" s="40">
        <f t="shared" ref="Q171" si="499">P171*A171</f>
        <v>480</v>
      </c>
      <c r="R171" s="44">
        <v>2</v>
      </c>
      <c r="S171" s="40">
        <f t="shared" ref="S171" si="500">R171*A171</f>
        <v>480</v>
      </c>
      <c r="T171" s="44">
        <v>2</v>
      </c>
      <c r="U171" s="40">
        <f t="shared" ref="U171" si="501">T171*A171</f>
        <v>480</v>
      </c>
      <c r="V171" s="44">
        <v>2</v>
      </c>
      <c r="W171" s="40">
        <f t="shared" ref="W171" si="502">V171*A171</f>
        <v>480</v>
      </c>
      <c r="X171" s="44">
        <v>2</v>
      </c>
      <c r="Y171" s="40">
        <f t="shared" ref="Y171" si="503">X171*A171</f>
        <v>480</v>
      </c>
      <c r="Z171" s="44">
        <v>2</v>
      </c>
      <c r="AA171" s="40">
        <f t="shared" ref="AA171" si="504">Z171*A171</f>
        <v>480</v>
      </c>
      <c r="AB171" s="44">
        <v>2</v>
      </c>
      <c r="AC171" s="40">
        <f t="shared" ref="AC171" si="505">AB171*A171</f>
        <v>480</v>
      </c>
      <c r="AD171" s="49">
        <v>2</v>
      </c>
      <c r="AE171" s="40">
        <f t="shared" ref="AE171" si="506">AD171*A171</f>
        <v>480</v>
      </c>
      <c r="AF171" s="3"/>
    </row>
    <row r="172" spans="1:32" ht="12" customHeight="1" x14ac:dyDescent="0.2">
      <c r="A172" s="10">
        <v>35</v>
      </c>
      <c r="B172" s="95">
        <v>22105</v>
      </c>
      <c r="C172" s="8" t="s">
        <v>270</v>
      </c>
      <c r="D172" s="35">
        <f t="shared" ref="D172" si="507">H172+J172+L172+N172+P172+R172+T172+V172+X172+Z172+AB172+AD172</f>
        <v>36</v>
      </c>
      <c r="E172" s="56">
        <f t="shared" ref="E172" si="508">D172*A172</f>
        <v>1260</v>
      </c>
      <c r="F172" s="36" t="s">
        <v>40</v>
      </c>
      <c r="G172" s="37">
        <f t="shared" ref="G172" si="509">I172+K172+M172+O172+Q172+S172+U172+W172+Y172+AA172+AC172+AE172</f>
        <v>1260</v>
      </c>
      <c r="H172" s="44">
        <v>3</v>
      </c>
      <c r="I172" s="39">
        <f t="shared" ref="I172" si="510">H172*A172</f>
        <v>105</v>
      </c>
      <c r="J172" s="44">
        <v>3</v>
      </c>
      <c r="K172" s="39">
        <f t="shared" ref="K172" si="511">J172*A172</f>
        <v>105</v>
      </c>
      <c r="L172" s="44">
        <v>3</v>
      </c>
      <c r="M172" s="40">
        <f t="shared" ref="M172" si="512">L172*A172</f>
        <v>105</v>
      </c>
      <c r="N172" s="44">
        <v>3</v>
      </c>
      <c r="O172" s="39">
        <f t="shared" ref="O172" si="513">N172*A172</f>
        <v>105</v>
      </c>
      <c r="P172" s="44">
        <v>3</v>
      </c>
      <c r="Q172" s="40">
        <f t="shared" ref="Q172" si="514">P172*A172</f>
        <v>105</v>
      </c>
      <c r="R172" s="44">
        <v>3</v>
      </c>
      <c r="S172" s="40">
        <f t="shared" ref="S172" si="515">R172*A172</f>
        <v>105</v>
      </c>
      <c r="T172" s="44">
        <v>3</v>
      </c>
      <c r="U172" s="40">
        <f t="shared" ref="U172" si="516">T172*A172</f>
        <v>105</v>
      </c>
      <c r="V172" s="44">
        <v>3</v>
      </c>
      <c r="W172" s="40">
        <f t="shared" ref="W172" si="517">V172*A172</f>
        <v>105</v>
      </c>
      <c r="X172" s="44">
        <v>3</v>
      </c>
      <c r="Y172" s="40">
        <f t="shared" ref="Y172" si="518">X172*A172</f>
        <v>105</v>
      </c>
      <c r="Z172" s="44">
        <v>3</v>
      </c>
      <c r="AA172" s="40">
        <f t="shared" ref="AA172" si="519">Z172*A172</f>
        <v>105</v>
      </c>
      <c r="AB172" s="44">
        <v>3</v>
      </c>
      <c r="AC172" s="40">
        <f t="shared" ref="AC172" si="520">AB172*A172</f>
        <v>105</v>
      </c>
      <c r="AD172" s="49">
        <v>3</v>
      </c>
      <c r="AE172" s="40">
        <f t="shared" ref="AE172" si="521">AD172*A172</f>
        <v>105</v>
      </c>
      <c r="AF172" s="3"/>
    </row>
    <row r="173" spans="1:32" ht="12" customHeight="1" x14ac:dyDescent="0.2">
      <c r="A173" s="10">
        <v>20</v>
      </c>
      <c r="B173" s="95">
        <v>22105</v>
      </c>
      <c r="C173" s="8" t="s">
        <v>271</v>
      </c>
      <c r="D173" s="35">
        <f t="shared" ref="D173" si="522">H173+J173+L173+N173+P173+R173+T173+V173+X173+Z173+AB173+AD173</f>
        <v>36</v>
      </c>
      <c r="E173" s="56">
        <f t="shared" ref="E173" si="523">D173*A173</f>
        <v>720</v>
      </c>
      <c r="F173" s="36" t="s">
        <v>40</v>
      </c>
      <c r="G173" s="37">
        <f t="shared" ref="G173" si="524">I173+K173+M173+O173+Q173+S173+U173+W173+Y173+AA173+AC173+AE173</f>
        <v>720</v>
      </c>
      <c r="H173" s="44">
        <v>3</v>
      </c>
      <c r="I173" s="39">
        <f t="shared" ref="I173" si="525">H173*A173</f>
        <v>60</v>
      </c>
      <c r="J173" s="44">
        <v>3</v>
      </c>
      <c r="K173" s="39">
        <f t="shared" ref="K173" si="526">J173*A173</f>
        <v>60</v>
      </c>
      <c r="L173" s="44">
        <v>3</v>
      </c>
      <c r="M173" s="40">
        <f t="shared" ref="M173" si="527">L173*A173</f>
        <v>60</v>
      </c>
      <c r="N173" s="44">
        <v>3</v>
      </c>
      <c r="O173" s="39">
        <f t="shared" ref="O173" si="528">N173*A173</f>
        <v>60</v>
      </c>
      <c r="P173" s="44">
        <v>3</v>
      </c>
      <c r="Q173" s="40">
        <f t="shared" ref="Q173" si="529">P173*A173</f>
        <v>60</v>
      </c>
      <c r="R173" s="44">
        <v>3</v>
      </c>
      <c r="S173" s="40">
        <f t="shared" ref="S173" si="530">R173*A173</f>
        <v>60</v>
      </c>
      <c r="T173" s="44">
        <v>3</v>
      </c>
      <c r="U173" s="40">
        <f t="shared" ref="U173" si="531">T173*A173</f>
        <v>60</v>
      </c>
      <c r="V173" s="44">
        <v>3</v>
      </c>
      <c r="W173" s="40">
        <f t="shared" ref="W173" si="532">V173*A173</f>
        <v>60</v>
      </c>
      <c r="X173" s="44">
        <v>3</v>
      </c>
      <c r="Y173" s="40">
        <f t="shared" ref="Y173" si="533">X173*A173</f>
        <v>60</v>
      </c>
      <c r="Z173" s="44">
        <v>3</v>
      </c>
      <c r="AA173" s="40">
        <f t="shared" ref="AA173" si="534">Z173*A173</f>
        <v>60</v>
      </c>
      <c r="AB173" s="44">
        <v>3</v>
      </c>
      <c r="AC173" s="40">
        <f t="shared" ref="AC173" si="535">AB173*A173</f>
        <v>60</v>
      </c>
      <c r="AD173" s="49">
        <v>3</v>
      </c>
      <c r="AE173" s="40">
        <f t="shared" ref="AE173" si="536">AD173*A173</f>
        <v>60</v>
      </c>
      <c r="AF173" s="3"/>
    </row>
    <row r="174" spans="1:32" ht="12" customHeight="1" x14ac:dyDescent="0.2">
      <c r="A174" s="33"/>
      <c r="B174" s="96">
        <v>223</v>
      </c>
      <c r="C174" s="63" t="s">
        <v>240</v>
      </c>
      <c r="D174" s="35"/>
      <c r="E174" s="56"/>
      <c r="F174" s="93"/>
      <c r="G174" s="37"/>
      <c r="H174" s="44"/>
      <c r="I174" s="39"/>
      <c r="J174" s="44"/>
      <c r="K174" s="39"/>
      <c r="L174" s="44"/>
      <c r="M174" s="40"/>
      <c r="N174" s="44"/>
      <c r="O174" s="39"/>
      <c r="P174" s="44"/>
      <c r="Q174" s="40"/>
      <c r="R174" s="44"/>
      <c r="S174" s="40"/>
      <c r="T174" s="44"/>
      <c r="U174" s="40"/>
      <c r="V174" s="44"/>
      <c r="W174" s="40"/>
      <c r="X174" s="44"/>
      <c r="Y174" s="40"/>
      <c r="Z174" s="44"/>
      <c r="AA174" s="40"/>
      <c r="AB174" s="44"/>
      <c r="AC174" s="40"/>
      <c r="AD174" s="49"/>
      <c r="AE174" s="40"/>
      <c r="AF174" s="3"/>
    </row>
    <row r="175" spans="1:32" ht="12" customHeight="1" x14ac:dyDescent="0.2">
      <c r="A175">
        <v>155</v>
      </c>
      <c r="B175" s="36">
        <v>24803</v>
      </c>
      <c r="C175" s="8" t="s">
        <v>222</v>
      </c>
      <c r="D175" s="70">
        <f>H175+J175+L175+N175+P175+R175+T175+V175+X175+Z175+AB175+AD175</f>
        <v>6</v>
      </c>
      <c r="E175" s="56">
        <f t="shared" ref="E175" si="537">D175*A175</f>
        <v>930</v>
      </c>
      <c r="F175" s="36" t="s">
        <v>19</v>
      </c>
      <c r="G175" s="37">
        <f>I175+K175+M175+O175+Q175+S175+U175+W175+Y175+AA175+AC175+AE175</f>
        <v>930</v>
      </c>
      <c r="H175" s="38">
        <v>2</v>
      </c>
      <c r="I175" s="39">
        <f>H175*A175</f>
        <v>310</v>
      </c>
      <c r="J175" s="38">
        <v>0</v>
      </c>
      <c r="K175" s="39">
        <f>J175*A175</f>
        <v>0</v>
      </c>
      <c r="L175" s="38">
        <v>0</v>
      </c>
      <c r="M175" s="40">
        <f>L175*A175</f>
        <v>0</v>
      </c>
      <c r="N175" s="38">
        <v>2</v>
      </c>
      <c r="O175" s="39">
        <f>N175*A175</f>
        <v>310</v>
      </c>
      <c r="P175" s="38">
        <v>0</v>
      </c>
      <c r="Q175" s="40">
        <f>P175*A175</f>
        <v>0</v>
      </c>
      <c r="R175" s="38">
        <v>0</v>
      </c>
      <c r="S175" s="40">
        <f>R175*A175</f>
        <v>0</v>
      </c>
      <c r="T175" s="38">
        <v>0</v>
      </c>
      <c r="U175" s="40">
        <f>T175*A175</f>
        <v>0</v>
      </c>
      <c r="V175" s="38">
        <v>2</v>
      </c>
      <c r="W175" s="40">
        <f>V175*A175</f>
        <v>310</v>
      </c>
      <c r="X175" s="38">
        <v>0</v>
      </c>
      <c r="Y175" s="40">
        <f>X175*A175</f>
        <v>0</v>
      </c>
      <c r="Z175" s="38">
        <v>0</v>
      </c>
      <c r="AA175" s="40">
        <f>Z175*A175</f>
        <v>0</v>
      </c>
      <c r="AB175" s="38">
        <v>0</v>
      </c>
      <c r="AC175" s="40">
        <f>AB175*A175</f>
        <v>0</v>
      </c>
      <c r="AD175" s="41">
        <v>0</v>
      </c>
      <c r="AE175" s="40">
        <f>AD175*A175</f>
        <v>0</v>
      </c>
      <c r="AF175" s="17"/>
    </row>
    <row r="176" spans="1:32" ht="12" customHeight="1" x14ac:dyDescent="0.2">
      <c r="A176" s="33"/>
      <c r="B176" s="32">
        <v>223</v>
      </c>
      <c r="C176" s="63" t="s">
        <v>240</v>
      </c>
      <c r="D176" s="35"/>
      <c r="E176" s="56"/>
      <c r="F176" s="93"/>
      <c r="G176" s="37"/>
      <c r="H176" s="44"/>
      <c r="I176" s="39"/>
      <c r="J176" s="44"/>
      <c r="K176" s="39"/>
      <c r="L176" s="44"/>
      <c r="M176" s="40"/>
      <c r="N176" s="44"/>
      <c r="O176" s="39"/>
      <c r="P176" s="44"/>
      <c r="Q176" s="40"/>
      <c r="R176" s="44"/>
      <c r="S176" s="40"/>
      <c r="T176" s="44"/>
      <c r="U176" s="40"/>
      <c r="V176" s="44"/>
      <c r="W176" s="40"/>
      <c r="X176" s="44"/>
      <c r="Y176" s="40"/>
      <c r="Z176" s="44"/>
      <c r="AA176" s="40"/>
      <c r="AB176" s="44"/>
      <c r="AC176" s="40"/>
      <c r="AD176" s="49"/>
      <c r="AE176" s="40"/>
      <c r="AF176" s="3"/>
    </row>
    <row r="177" spans="1:32" ht="12" customHeight="1" x14ac:dyDescent="0.2">
      <c r="A177" s="33"/>
      <c r="B177" s="32">
        <v>22302</v>
      </c>
      <c r="C177" s="43" t="s">
        <v>241</v>
      </c>
      <c r="D177" s="35"/>
      <c r="E177" s="56"/>
      <c r="F177" s="93"/>
      <c r="G177" s="37"/>
      <c r="H177" s="44"/>
      <c r="I177" s="39"/>
      <c r="J177" s="44"/>
      <c r="K177" s="39"/>
      <c r="L177" s="44"/>
      <c r="M177" s="40"/>
      <c r="N177" s="44"/>
      <c r="O177" s="39"/>
      <c r="P177" s="44"/>
      <c r="Q177" s="40"/>
      <c r="R177" s="44"/>
      <c r="S177" s="40"/>
      <c r="T177" s="44"/>
      <c r="U177" s="40"/>
      <c r="V177" s="44"/>
      <c r="W177" s="40"/>
      <c r="X177" s="44"/>
      <c r="Y177" s="40"/>
      <c r="Z177" s="44"/>
      <c r="AA177" s="40"/>
      <c r="AB177" s="44"/>
      <c r="AC177" s="40"/>
      <c r="AD177" s="49"/>
      <c r="AE177" s="40"/>
      <c r="AF177" s="3"/>
    </row>
    <row r="178" spans="1:32" ht="12" customHeight="1" x14ac:dyDescent="0.2">
      <c r="A178">
        <v>600</v>
      </c>
      <c r="B178" s="36">
        <v>22302</v>
      </c>
      <c r="C178" s="8" t="s">
        <v>253</v>
      </c>
      <c r="D178" s="70">
        <f>H178+J178+L178+N178+P178+R178+T178+V178+X178+Z178+AB178+AD178</f>
        <v>1</v>
      </c>
      <c r="E178" s="56">
        <f t="shared" ref="E178" si="538">D178*A178</f>
        <v>600</v>
      </c>
      <c r="F178" s="36" t="s">
        <v>19</v>
      </c>
      <c r="G178" s="37">
        <f>I178+K178+M178+O178+Q178+S178+U178+W178+Y178+AA178+AC178+AE178</f>
        <v>600</v>
      </c>
      <c r="H178" s="38">
        <v>0</v>
      </c>
      <c r="I178" s="39">
        <f>H178*A178</f>
        <v>0</v>
      </c>
      <c r="J178" s="38">
        <v>1</v>
      </c>
      <c r="K178" s="39">
        <f>J178*A178</f>
        <v>600</v>
      </c>
      <c r="L178" s="38">
        <v>0</v>
      </c>
      <c r="M178" s="40">
        <f>L178*A178</f>
        <v>0</v>
      </c>
      <c r="N178" s="38">
        <v>0</v>
      </c>
      <c r="O178" s="39">
        <f>N178*A178</f>
        <v>0</v>
      </c>
      <c r="P178" s="38">
        <v>0</v>
      </c>
      <c r="Q178" s="40">
        <f>P178*A178</f>
        <v>0</v>
      </c>
      <c r="R178" s="38">
        <v>0</v>
      </c>
      <c r="S178" s="40">
        <f>R178*A178</f>
        <v>0</v>
      </c>
      <c r="T178" s="38">
        <v>0</v>
      </c>
      <c r="U178" s="40">
        <f>T178*A178</f>
        <v>0</v>
      </c>
      <c r="V178" s="38">
        <v>0</v>
      </c>
      <c r="W178" s="40">
        <f>V178*A178</f>
        <v>0</v>
      </c>
      <c r="X178" s="38">
        <v>0</v>
      </c>
      <c r="Y178" s="40">
        <f>X178*A178</f>
        <v>0</v>
      </c>
      <c r="Z178" s="38">
        <v>0</v>
      </c>
      <c r="AA178" s="40">
        <f>Z178*A178</f>
        <v>0</v>
      </c>
      <c r="AB178" s="38">
        <v>0</v>
      </c>
      <c r="AC178" s="40">
        <f>AB178*A178</f>
        <v>0</v>
      </c>
      <c r="AD178" s="41">
        <v>0</v>
      </c>
      <c r="AE178" s="40">
        <f>AD178*A178</f>
        <v>0</v>
      </c>
      <c r="AF178" s="17"/>
    </row>
    <row r="179" spans="1:32" ht="12" customHeight="1" x14ac:dyDescent="0.2">
      <c r="A179">
        <f>1189*1.16</f>
        <v>1379.24</v>
      </c>
      <c r="B179" s="36">
        <v>22302</v>
      </c>
      <c r="C179" s="8" t="s">
        <v>254</v>
      </c>
      <c r="D179" s="70">
        <f>H179+J179+L179+N179+P179+R179+T179+V179+X179+Z179+AB179+AD179</f>
        <v>1</v>
      </c>
      <c r="E179" s="56">
        <f t="shared" ref="E179" si="539">D179*A179</f>
        <v>1379.24</v>
      </c>
      <c r="F179" s="36" t="s">
        <v>19</v>
      </c>
      <c r="G179" s="37">
        <f>I179+K179+M179+O179+Q179+S179+U179+W179+Y179+AA179+AC179+AE179</f>
        <v>1379.24</v>
      </c>
      <c r="H179" s="38">
        <v>0</v>
      </c>
      <c r="I179" s="39">
        <f>H179*A179</f>
        <v>0</v>
      </c>
      <c r="J179" s="38">
        <v>1</v>
      </c>
      <c r="K179" s="39">
        <f>J179*A179</f>
        <v>1379.24</v>
      </c>
      <c r="L179" s="38">
        <v>0</v>
      </c>
      <c r="M179" s="40">
        <f>L179*A179</f>
        <v>0</v>
      </c>
      <c r="N179" s="38">
        <v>0</v>
      </c>
      <c r="O179" s="39">
        <f>N179*A179</f>
        <v>0</v>
      </c>
      <c r="P179" s="38">
        <v>0</v>
      </c>
      <c r="Q179" s="40">
        <f>P179*A179</f>
        <v>0</v>
      </c>
      <c r="R179" s="38">
        <v>0</v>
      </c>
      <c r="S179" s="40">
        <f>R179*A179</f>
        <v>0</v>
      </c>
      <c r="T179" s="38">
        <v>0</v>
      </c>
      <c r="U179" s="40">
        <f>T179*A179</f>
        <v>0</v>
      </c>
      <c r="V179" s="38">
        <v>0</v>
      </c>
      <c r="W179" s="40">
        <f>V179*A179</f>
        <v>0</v>
      </c>
      <c r="X179" s="38">
        <v>0</v>
      </c>
      <c r="Y179" s="40">
        <f>X179*A179</f>
        <v>0</v>
      </c>
      <c r="Z179" s="38">
        <v>0</v>
      </c>
      <c r="AA179" s="40">
        <f>Z179*A179</f>
        <v>0</v>
      </c>
      <c r="AB179" s="38">
        <v>0</v>
      </c>
      <c r="AC179" s="40">
        <f>AB179*A179</f>
        <v>0</v>
      </c>
      <c r="AD179" s="41">
        <v>0</v>
      </c>
      <c r="AE179" s="40">
        <f>AD179*A179</f>
        <v>0</v>
      </c>
      <c r="AF179" s="17"/>
    </row>
    <row r="180" spans="1:32" ht="12" customHeight="1" x14ac:dyDescent="0.2">
      <c r="B180" s="43">
        <v>2400</v>
      </c>
      <c r="C180" s="63" t="s">
        <v>263</v>
      </c>
      <c r="D180" s="35"/>
      <c r="E180" s="56"/>
      <c r="F180" s="93"/>
      <c r="G180" s="37"/>
      <c r="H180" s="44"/>
      <c r="I180" s="39"/>
      <c r="J180" s="44"/>
      <c r="K180" s="39"/>
      <c r="L180" s="44"/>
      <c r="M180" s="40"/>
      <c r="N180" s="44"/>
      <c r="O180" s="39"/>
      <c r="P180" s="44"/>
      <c r="Q180" s="40"/>
      <c r="R180" s="44"/>
      <c r="S180" s="40"/>
      <c r="T180" s="44"/>
      <c r="U180" s="40"/>
      <c r="V180" s="44"/>
      <c r="W180" s="40"/>
      <c r="X180" s="44"/>
      <c r="Y180" s="40"/>
      <c r="Z180" s="44"/>
      <c r="AA180" s="40"/>
      <c r="AB180" s="44"/>
      <c r="AC180" s="40"/>
      <c r="AD180" s="49"/>
      <c r="AE180" s="40"/>
      <c r="AF180" s="3"/>
    </row>
    <row r="181" spans="1:32" ht="12" customHeight="1" x14ac:dyDescent="0.2">
      <c r="B181" s="32">
        <v>245</v>
      </c>
      <c r="C181" s="63" t="s">
        <v>351</v>
      </c>
      <c r="D181" s="35"/>
      <c r="E181" s="56"/>
      <c r="F181" s="93"/>
      <c r="G181" s="37"/>
      <c r="H181" s="44"/>
      <c r="I181" s="39"/>
      <c r="J181" s="44"/>
      <c r="K181" s="39"/>
      <c r="L181" s="44"/>
      <c r="M181" s="40"/>
      <c r="N181" s="44"/>
      <c r="O181" s="39"/>
      <c r="P181" s="44"/>
      <c r="Q181" s="40"/>
      <c r="R181" s="44"/>
      <c r="S181" s="40"/>
      <c r="T181" s="44"/>
      <c r="U181" s="40"/>
      <c r="V181" s="44"/>
      <c r="W181" s="40"/>
      <c r="X181" s="44"/>
      <c r="Y181" s="40"/>
      <c r="Z181" s="44"/>
      <c r="AA181" s="40"/>
      <c r="AB181" s="44"/>
      <c r="AC181" s="40"/>
      <c r="AD181" s="49"/>
      <c r="AE181" s="40"/>
      <c r="AF181" s="3"/>
    </row>
    <row r="182" spans="1:32" ht="12" customHeight="1" x14ac:dyDescent="0.2">
      <c r="B182" s="32">
        <v>24503</v>
      </c>
      <c r="C182" s="63" t="s">
        <v>352</v>
      </c>
      <c r="D182" s="35"/>
      <c r="E182" s="56"/>
      <c r="F182" s="93"/>
      <c r="G182" s="37"/>
      <c r="H182" s="44"/>
      <c r="I182" s="39"/>
      <c r="J182" s="44"/>
      <c r="K182" s="39"/>
      <c r="L182" s="44"/>
      <c r="M182" s="40"/>
      <c r="N182" s="44"/>
      <c r="O182" s="39"/>
      <c r="P182" s="44"/>
      <c r="Q182" s="40"/>
      <c r="R182" s="44"/>
      <c r="S182" s="40"/>
      <c r="T182" s="44"/>
      <c r="U182" s="40"/>
      <c r="V182" s="44"/>
      <c r="W182" s="40"/>
      <c r="X182" s="44"/>
      <c r="Y182" s="40"/>
      <c r="Z182" s="44"/>
      <c r="AA182" s="40"/>
      <c r="AB182" s="44"/>
      <c r="AC182" s="40"/>
      <c r="AD182" s="49"/>
      <c r="AE182" s="40"/>
      <c r="AF182" s="3"/>
    </row>
    <row r="183" spans="1:32" ht="12" customHeight="1" x14ac:dyDescent="0.2">
      <c r="A183" s="10">
        <v>1800</v>
      </c>
      <c r="B183" s="36">
        <v>24503</v>
      </c>
      <c r="C183" s="8" t="s">
        <v>353</v>
      </c>
      <c r="D183" s="35">
        <f t="shared" ref="D183" si="540">H183+J183+L183+N183+P183+R183+T183+V183+X183+Z183+AB183+AD183</f>
        <v>35</v>
      </c>
      <c r="E183" s="56">
        <f t="shared" ref="E183" si="541">D183*A183</f>
        <v>63000</v>
      </c>
      <c r="F183" s="36" t="s">
        <v>19</v>
      </c>
      <c r="G183" s="37">
        <f t="shared" ref="G183" si="542">I183+K183+M183+O183+Q183+S183+U183+W183+Y183+AA183+AC183+AE183</f>
        <v>63000</v>
      </c>
      <c r="H183" s="38">
        <v>35</v>
      </c>
      <c r="I183" s="39">
        <f t="shared" ref="I183" si="543">H183*A183</f>
        <v>63000</v>
      </c>
      <c r="J183" s="38">
        <v>0</v>
      </c>
      <c r="K183" s="39">
        <f t="shared" ref="K183" si="544">J183*A183</f>
        <v>0</v>
      </c>
      <c r="L183" s="38">
        <v>0</v>
      </c>
      <c r="M183" s="40">
        <f t="shared" ref="M183" si="545">L183*A183</f>
        <v>0</v>
      </c>
      <c r="N183" s="38">
        <v>0</v>
      </c>
      <c r="O183" s="39">
        <f t="shared" ref="O183" si="546">N183*A183</f>
        <v>0</v>
      </c>
      <c r="P183" s="38">
        <v>0</v>
      </c>
      <c r="Q183" s="40">
        <f t="shared" ref="Q183" si="547">P183*A183</f>
        <v>0</v>
      </c>
      <c r="R183" s="38">
        <v>0</v>
      </c>
      <c r="S183" s="40">
        <f t="shared" ref="S183" si="548">R183*A183</f>
        <v>0</v>
      </c>
      <c r="T183" s="38">
        <v>0</v>
      </c>
      <c r="U183" s="40">
        <f t="shared" ref="U183" si="549">T183*A183</f>
        <v>0</v>
      </c>
      <c r="V183" s="38">
        <v>0</v>
      </c>
      <c r="W183" s="40">
        <f t="shared" ref="W183" si="550">V183*A183</f>
        <v>0</v>
      </c>
      <c r="X183" s="38">
        <v>0</v>
      </c>
      <c r="Y183" s="40">
        <f t="shared" ref="Y183" si="551">X183*A183</f>
        <v>0</v>
      </c>
      <c r="Z183" s="38">
        <v>0</v>
      </c>
      <c r="AA183" s="40">
        <f t="shared" ref="AA183" si="552">Z183*A183</f>
        <v>0</v>
      </c>
      <c r="AB183" s="38">
        <v>0</v>
      </c>
      <c r="AC183" s="40">
        <f t="shared" ref="AC183" si="553">AB183*A183</f>
        <v>0</v>
      </c>
      <c r="AD183" s="41">
        <v>0</v>
      </c>
      <c r="AE183" s="40">
        <f t="shared" ref="AE183" si="554">AD183*A183</f>
        <v>0</v>
      </c>
      <c r="AF183" s="3"/>
    </row>
    <row r="184" spans="1:32" ht="12" customHeight="1" x14ac:dyDescent="0.2">
      <c r="A184" s="10">
        <v>370</v>
      </c>
      <c r="B184" s="36">
        <v>24503</v>
      </c>
      <c r="C184" s="8" t="s">
        <v>417</v>
      </c>
      <c r="D184" s="35">
        <f t="shared" ref="D184" si="555">H184+J184+L184+N184+P184+R184+T184+V184+X184+Z184+AB184+AD184</f>
        <v>2</v>
      </c>
      <c r="E184" s="56">
        <f t="shared" ref="E184" si="556">D184*A184</f>
        <v>740</v>
      </c>
      <c r="F184" s="36" t="s">
        <v>19</v>
      </c>
      <c r="G184" s="37">
        <f t="shared" ref="G184" si="557">I184+K184+M184+O184+Q184+S184+U184+W184+Y184+AA184+AC184+AE184</f>
        <v>740</v>
      </c>
      <c r="H184" s="38">
        <v>0</v>
      </c>
      <c r="I184" s="39">
        <f t="shared" ref="I184" si="558">H184*A184</f>
        <v>0</v>
      </c>
      <c r="J184" s="38">
        <v>2</v>
      </c>
      <c r="K184" s="39">
        <f t="shared" ref="K184" si="559">J184*A184</f>
        <v>740</v>
      </c>
      <c r="L184" s="38">
        <v>0</v>
      </c>
      <c r="M184" s="40">
        <f t="shared" ref="M184" si="560">L184*A184</f>
        <v>0</v>
      </c>
      <c r="N184" s="38">
        <v>0</v>
      </c>
      <c r="O184" s="39">
        <f t="shared" ref="O184" si="561">N184*A184</f>
        <v>0</v>
      </c>
      <c r="P184" s="38">
        <v>0</v>
      </c>
      <c r="Q184" s="40">
        <f t="shared" ref="Q184" si="562">P184*A184</f>
        <v>0</v>
      </c>
      <c r="R184" s="38">
        <v>0</v>
      </c>
      <c r="S184" s="40">
        <f t="shared" ref="S184" si="563">R184*A184</f>
        <v>0</v>
      </c>
      <c r="T184" s="38">
        <v>0</v>
      </c>
      <c r="U184" s="40">
        <f t="shared" ref="U184" si="564">T184*A184</f>
        <v>0</v>
      </c>
      <c r="V184" s="38">
        <v>0</v>
      </c>
      <c r="W184" s="40">
        <f t="shared" ref="W184" si="565">V184*A184</f>
        <v>0</v>
      </c>
      <c r="X184" s="38">
        <v>0</v>
      </c>
      <c r="Y184" s="40">
        <f t="shared" ref="Y184" si="566">X184*A184</f>
        <v>0</v>
      </c>
      <c r="Z184" s="38">
        <v>0</v>
      </c>
      <c r="AA184" s="40">
        <f t="shared" ref="AA184" si="567">Z184*A184</f>
        <v>0</v>
      </c>
      <c r="AB184" s="38">
        <v>0</v>
      </c>
      <c r="AC184" s="40">
        <f t="shared" ref="AC184" si="568">AB184*A184</f>
        <v>0</v>
      </c>
      <c r="AD184" s="41">
        <v>0</v>
      </c>
      <c r="AE184" s="40">
        <f t="shared" ref="AE184" si="569">AD184*A184</f>
        <v>0</v>
      </c>
      <c r="AF184" s="3"/>
    </row>
    <row r="185" spans="1:32" ht="12" customHeight="1" x14ac:dyDescent="0.2">
      <c r="B185" s="32">
        <v>246</v>
      </c>
      <c r="C185" s="63" t="s">
        <v>264</v>
      </c>
      <c r="D185" s="35"/>
      <c r="E185" s="56"/>
      <c r="F185" s="93"/>
      <c r="G185" s="37"/>
      <c r="H185" s="44"/>
      <c r="I185" s="39"/>
      <c r="J185" s="44"/>
      <c r="K185" s="39"/>
      <c r="L185" s="44"/>
      <c r="M185" s="40"/>
      <c r="N185" s="44"/>
      <c r="O185" s="39"/>
      <c r="P185" s="44"/>
      <c r="Q185" s="40"/>
      <c r="R185" s="44"/>
      <c r="S185" s="40"/>
      <c r="T185" s="44"/>
      <c r="U185" s="40"/>
      <c r="V185" s="44"/>
      <c r="W185" s="40"/>
      <c r="X185" s="44"/>
      <c r="Y185" s="40"/>
      <c r="Z185" s="44"/>
      <c r="AA185" s="40"/>
      <c r="AB185" s="44"/>
      <c r="AC185" s="40"/>
      <c r="AD185" s="49"/>
      <c r="AE185" s="40"/>
      <c r="AF185" s="3"/>
    </row>
    <row r="186" spans="1:32" ht="12" customHeight="1" x14ac:dyDescent="0.2">
      <c r="B186" s="32">
        <v>24601</v>
      </c>
      <c r="C186" s="8" t="s">
        <v>265</v>
      </c>
      <c r="D186" s="35"/>
      <c r="E186" s="56"/>
      <c r="F186" s="93"/>
      <c r="G186" s="37"/>
      <c r="H186" s="44"/>
      <c r="I186" s="39"/>
      <c r="J186" s="44"/>
      <c r="K186" s="39"/>
      <c r="L186" s="44"/>
      <c r="M186" s="40"/>
      <c r="N186" s="44"/>
      <c r="O186" s="39"/>
      <c r="P186" s="44"/>
      <c r="Q186" s="40"/>
      <c r="R186" s="44"/>
      <c r="S186" s="40"/>
      <c r="T186" s="44"/>
      <c r="U186" s="40"/>
      <c r="V186" s="44"/>
      <c r="W186" s="40"/>
      <c r="X186" s="44"/>
      <c r="Y186" s="40"/>
      <c r="Z186" s="44"/>
      <c r="AA186" s="40"/>
      <c r="AB186" s="44"/>
      <c r="AC186" s="40"/>
      <c r="AD186" s="49"/>
      <c r="AE186" s="40"/>
      <c r="AF186" s="3"/>
    </row>
    <row r="187" spans="1:32" ht="12" customHeight="1" x14ac:dyDescent="0.2">
      <c r="A187" s="10">
        <v>30</v>
      </c>
      <c r="B187" s="36">
        <v>24601</v>
      </c>
      <c r="C187" s="8" t="s">
        <v>311</v>
      </c>
      <c r="D187" s="35">
        <f t="shared" ref="D187" si="570">H187+J187+L187+N187+P187+R187+T187+V187+X187+Z187+AB187+AD187</f>
        <v>60</v>
      </c>
      <c r="E187" s="56">
        <f t="shared" ref="E187" si="571">D187*A187</f>
        <v>1800</v>
      </c>
      <c r="F187" s="36" t="s">
        <v>19</v>
      </c>
      <c r="G187" s="37">
        <f t="shared" ref="G187" si="572">I187+K187+M187+O187+Q187+S187+U187+W187+Y187+AA187+AC187+AE187</f>
        <v>1800</v>
      </c>
      <c r="H187" s="38">
        <v>5</v>
      </c>
      <c r="I187" s="39">
        <f t="shared" ref="I187" si="573">H187*A187</f>
        <v>150</v>
      </c>
      <c r="J187" s="38">
        <v>5</v>
      </c>
      <c r="K187" s="39">
        <f t="shared" ref="K187" si="574">J187*A187</f>
        <v>150</v>
      </c>
      <c r="L187" s="38">
        <v>5</v>
      </c>
      <c r="M187" s="40">
        <f t="shared" ref="M187" si="575">L187*A187</f>
        <v>150</v>
      </c>
      <c r="N187" s="38">
        <v>5</v>
      </c>
      <c r="O187" s="39">
        <f t="shared" ref="O187" si="576">N187*A187</f>
        <v>150</v>
      </c>
      <c r="P187" s="38">
        <v>5</v>
      </c>
      <c r="Q187" s="40">
        <f t="shared" ref="Q187" si="577">P187*A187</f>
        <v>150</v>
      </c>
      <c r="R187" s="38">
        <v>5</v>
      </c>
      <c r="S187" s="40">
        <f t="shared" ref="S187" si="578">R187*A187</f>
        <v>150</v>
      </c>
      <c r="T187" s="38">
        <v>5</v>
      </c>
      <c r="U187" s="40">
        <f t="shared" ref="U187" si="579">T187*A187</f>
        <v>150</v>
      </c>
      <c r="V187" s="38">
        <v>5</v>
      </c>
      <c r="W187" s="40">
        <f t="shared" ref="W187" si="580">V187*A187</f>
        <v>150</v>
      </c>
      <c r="X187" s="38">
        <v>5</v>
      </c>
      <c r="Y187" s="40">
        <f t="shared" ref="Y187" si="581">X187*A187</f>
        <v>150</v>
      </c>
      <c r="Z187" s="38">
        <v>5</v>
      </c>
      <c r="AA187" s="40">
        <f t="shared" ref="AA187" si="582">Z187*A187</f>
        <v>150</v>
      </c>
      <c r="AB187" s="38">
        <v>5</v>
      </c>
      <c r="AC187" s="40">
        <f t="shared" ref="AC187" si="583">AB187*A187</f>
        <v>150</v>
      </c>
      <c r="AD187" s="41">
        <v>5</v>
      </c>
      <c r="AE187" s="40">
        <f t="shared" ref="AE187" si="584">AD187*A187</f>
        <v>150</v>
      </c>
      <c r="AF187" s="3"/>
    </row>
    <row r="188" spans="1:32" ht="12" customHeight="1" x14ac:dyDescent="0.2">
      <c r="A188" s="10">
        <v>200</v>
      </c>
      <c r="B188" s="36">
        <v>24601</v>
      </c>
      <c r="C188" s="8" t="s">
        <v>273</v>
      </c>
      <c r="D188" s="35">
        <f t="shared" ref="D188" si="585">H188+J188+L188+N188+P188+R188+T188+V188+X188+Z188+AB188+AD188</f>
        <v>4</v>
      </c>
      <c r="E188" s="56">
        <f t="shared" ref="E188" si="586">D188*A188</f>
        <v>800</v>
      </c>
      <c r="F188" s="36" t="s">
        <v>19</v>
      </c>
      <c r="G188" s="37">
        <f t="shared" ref="G188" si="587">I188+K188+M188+O188+Q188+S188+U188+W188+Y188+AA188+AC188+AE188</f>
        <v>800</v>
      </c>
      <c r="H188" s="38">
        <v>2</v>
      </c>
      <c r="I188" s="39">
        <f t="shared" ref="I188" si="588">H188*A188</f>
        <v>400</v>
      </c>
      <c r="J188" s="38">
        <v>0</v>
      </c>
      <c r="K188" s="39">
        <f t="shared" ref="K188" si="589">J188*A188</f>
        <v>0</v>
      </c>
      <c r="L188" s="38">
        <v>0</v>
      </c>
      <c r="M188" s="40">
        <f t="shared" ref="M188" si="590">L188*A188</f>
        <v>0</v>
      </c>
      <c r="N188" s="38">
        <v>2</v>
      </c>
      <c r="O188" s="39">
        <f t="shared" ref="O188" si="591">N188*A188</f>
        <v>400</v>
      </c>
      <c r="P188" s="38">
        <v>0</v>
      </c>
      <c r="Q188" s="40">
        <f t="shared" ref="Q188" si="592">P188*A188</f>
        <v>0</v>
      </c>
      <c r="R188" s="38">
        <v>0</v>
      </c>
      <c r="S188" s="40">
        <f t="shared" ref="S188" si="593">R188*A188</f>
        <v>0</v>
      </c>
      <c r="T188" s="38">
        <v>0</v>
      </c>
      <c r="U188" s="40">
        <f t="shared" ref="U188" si="594">T188*A188</f>
        <v>0</v>
      </c>
      <c r="V188" s="38">
        <v>0</v>
      </c>
      <c r="W188" s="40">
        <f t="shared" ref="W188" si="595">V188*A188</f>
        <v>0</v>
      </c>
      <c r="X188" s="38">
        <v>0</v>
      </c>
      <c r="Y188" s="40">
        <f t="shared" ref="Y188" si="596">X188*A188</f>
        <v>0</v>
      </c>
      <c r="Z188" s="38">
        <v>0</v>
      </c>
      <c r="AA188" s="40">
        <f t="shared" ref="AA188" si="597">Z188*A188</f>
        <v>0</v>
      </c>
      <c r="AB188" s="38">
        <v>0</v>
      </c>
      <c r="AC188" s="40">
        <f t="shared" ref="AC188" si="598">AB188*A188</f>
        <v>0</v>
      </c>
      <c r="AD188" s="41">
        <v>0</v>
      </c>
      <c r="AE188" s="40">
        <f t="shared" ref="AE188" si="599">AD188*A188</f>
        <v>0</v>
      </c>
      <c r="AF188" s="3"/>
    </row>
    <row r="189" spans="1:32" ht="12" customHeight="1" x14ac:dyDescent="0.2">
      <c r="A189" s="10">
        <v>75</v>
      </c>
      <c r="B189" s="36">
        <v>24601</v>
      </c>
      <c r="C189" s="8" t="s">
        <v>272</v>
      </c>
      <c r="D189" s="35">
        <f t="shared" ref="D189:D190" si="600">H189+J189+L189+N189+P189+R189+T189+V189+X189+Z189+AB189+AD189</f>
        <v>6</v>
      </c>
      <c r="E189" s="56">
        <f t="shared" ref="E189:E190" si="601">D189*A189</f>
        <v>450</v>
      </c>
      <c r="F189" s="36" t="s">
        <v>19</v>
      </c>
      <c r="G189" s="37">
        <f t="shared" ref="G189:G190" si="602">I189+K189+M189+O189+Q189+S189+U189+W189+Y189+AA189+AC189+AE189</f>
        <v>450</v>
      </c>
      <c r="H189" s="38">
        <v>2</v>
      </c>
      <c r="I189" s="39">
        <f t="shared" ref="I189:I190" si="603">H189*A189</f>
        <v>150</v>
      </c>
      <c r="J189" s="38">
        <v>2</v>
      </c>
      <c r="K189" s="39">
        <f t="shared" ref="K189:K190" si="604">J189*A189</f>
        <v>150</v>
      </c>
      <c r="L189" s="38">
        <v>0</v>
      </c>
      <c r="M189" s="40">
        <f t="shared" ref="M189:M190" si="605">L189*A189</f>
        <v>0</v>
      </c>
      <c r="N189" s="38">
        <v>2</v>
      </c>
      <c r="O189" s="39">
        <f t="shared" ref="O189:O190" si="606">N189*A189</f>
        <v>150</v>
      </c>
      <c r="P189" s="38">
        <v>0</v>
      </c>
      <c r="Q189" s="40">
        <f t="shared" ref="Q189:Q190" si="607">P189*A189</f>
        <v>0</v>
      </c>
      <c r="R189" s="38">
        <v>0</v>
      </c>
      <c r="S189" s="40">
        <f t="shared" ref="S189:S190" si="608">R189*A189</f>
        <v>0</v>
      </c>
      <c r="T189" s="38">
        <v>0</v>
      </c>
      <c r="U189" s="40">
        <f t="shared" ref="U189:U190" si="609">T189*A189</f>
        <v>0</v>
      </c>
      <c r="V189" s="38">
        <v>0</v>
      </c>
      <c r="W189" s="40">
        <f t="shared" ref="W189:W190" si="610">V189*A189</f>
        <v>0</v>
      </c>
      <c r="X189" s="38">
        <v>0</v>
      </c>
      <c r="Y189" s="40">
        <f t="shared" ref="Y189:Y190" si="611">X189*A189</f>
        <v>0</v>
      </c>
      <c r="Z189" s="38">
        <v>0</v>
      </c>
      <c r="AA189" s="40">
        <f t="shared" ref="AA189:AA190" si="612">Z189*A189</f>
        <v>0</v>
      </c>
      <c r="AB189" s="38">
        <v>0</v>
      </c>
      <c r="AC189" s="40">
        <f t="shared" ref="AC189:AC190" si="613">AB189*A189</f>
        <v>0</v>
      </c>
      <c r="AD189" s="41">
        <v>0</v>
      </c>
      <c r="AE189" s="40">
        <f t="shared" ref="AE189:AE190" si="614">AD189*A189</f>
        <v>0</v>
      </c>
      <c r="AF189" s="3"/>
    </row>
    <row r="190" spans="1:32" ht="12" customHeight="1" x14ac:dyDescent="0.2">
      <c r="A190" s="10">
        <v>750</v>
      </c>
      <c r="B190" s="36">
        <v>24601</v>
      </c>
      <c r="C190" s="8" t="s">
        <v>275</v>
      </c>
      <c r="D190" s="35">
        <f t="shared" si="600"/>
        <v>1</v>
      </c>
      <c r="E190" s="56">
        <f t="shared" si="601"/>
        <v>750</v>
      </c>
      <c r="F190" s="36" t="s">
        <v>175</v>
      </c>
      <c r="G190" s="37">
        <f t="shared" si="602"/>
        <v>750</v>
      </c>
      <c r="H190" s="38">
        <v>1</v>
      </c>
      <c r="I190" s="39">
        <f t="shared" si="603"/>
        <v>750</v>
      </c>
      <c r="J190" s="38">
        <v>0</v>
      </c>
      <c r="K190" s="39">
        <f t="shared" si="604"/>
        <v>0</v>
      </c>
      <c r="L190" s="38">
        <v>0</v>
      </c>
      <c r="M190" s="40">
        <f t="shared" si="605"/>
        <v>0</v>
      </c>
      <c r="N190" s="38">
        <v>0</v>
      </c>
      <c r="O190" s="39">
        <f t="shared" si="606"/>
        <v>0</v>
      </c>
      <c r="P190" s="38">
        <v>0</v>
      </c>
      <c r="Q190" s="40">
        <f t="shared" si="607"/>
        <v>0</v>
      </c>
      <c r="R190" s="38">
        <v>0</v>
      </c>
      <c r="S190" s="40">
        <f t="shared" si="608"/>
        <v>0</v>
      </c>
      <c r="T190" s="38">
        <v>0</v>
      </c>
      <c r="U190" s="40">
        <f t="shared" si="609"/>
        <v>0</v>
      </c>
      <c r="V190" s="38">
        <v>0</v>
      </c>
      <c r="W190" s="40">
        <f t="shared" si="610"/>
        <v>0</v>
      </c>
      <c r="X190" s="38">
        <v>0</v>
      </c>
      <c r="Y190" s="40">
        <f t="shared" si="611"/>
        <v>0</v>
      </c>
      <c r="Z190" s="38">
        <v>0</v>
      </c>
      <c r="AA190" s="40">
        <f t="shared" si="612"/>
        <v>0</v>
      </c>
      <c r="AB190" s="38">
        <v>0</v>
      </c>
      <c r="AC190" s="40">
        <f t="shared" si="613"/>
        <v>0</v>
      </c>
      <c r="AD190" s="41">
        <v>0</v>
      </c>
      <c r="AE190" s="40">
        <f t="shared" si="614"/>
        <v>0</v>
      </c>
      <c r="AF190" s="3"/>
    </row>
    <row r="191" spans="1:32" ht="12" customHeight="1" x14ac:dyDescent="0.2">
      <c r="A191" s="10">
        <v>120</v>
      </c>
      <c r="B191" s="36">
        <v>24601</v>
      </c>
      <c r="C191" s="8" t="s">
        <v>277</v>
      </c>
      <c r="D191" s="35">
        <f t="shared" ref="D191" si="615">H191+J191+L191+N191+P191+R191+T191+V191+X191+Z191+AB191+AD191</f>
        <v>6</v>
      </c>
      <c r="E191" s="56">
        <f t="shared" ref="E191" si="616">D191*A191</f>
        <v>720</v>
      </c>
      <c r="F191" s="36" t="s">
        <v>175</v>
      </c>
      <c r="G191" s="37">
        <f t="shared" ref="G191" si="617">I191+K191+M191+O191+Q191+S191+U191+W191+Y191+AA191+AC191+AE191</f>
        <v>720</v>
      </c>
      <c r="H191" s="38">
        <v>2</v>
      </c>
      <c r="I191" s="39">
        <f t="shared" ref="I191" si="618">H191*A191</f>
        <v>240</v>
      </c>
      <c r="J191" s="38">
        <v>0</v>
      </c>
      <c r="K191" s="39">
        <f t="shared" ref="K191" si="619">J191*A191</f>
        <v>0</v>
      </c>
      <c r="L191" s="38">
        <v>2</v>
      </c>
      <c r="M191" s="40">
        <f t="shared" ref="M191" si="620">L191*A191</f>
        <v>240</v>
      </c>
      <c r="N191" s="38">
        <v>0</v>
      </c>
      <c r="O191" s="39">
        <f t="shared" ref="O191" si="621">N191*A191</f>
        <v>0</v>
      </c>
      <c r="P191" s="38">
        <v>2</v>
      </c>
      <c r="Q191" s="40">
        <f t="shared" ref="Q191" si="622">P191*A191</f>
        <v>240</v>
      </c>
      <c r="R191" s="38">
        <v>0</v>
      </c>
      <c r="S191" s="40">
        <f t="shared" ref="S191" si="623">R191*A191</f>
        <v>0</v>
      </c>
      <c r="T191" s="38">
        <v>0</v>
      </c>
      <c r="U191" s="40">
        <f t="shared" ref="U191" si="624">T191*A191</f>
        <v>0</v>
      </c>
      <c r="V191" s="38">
        <v>0</v>
      </c>
      <c r="W191" s="40">
        <f t="shared" ref="W191" si="625">V191*A191</f>
        <v>0</v>
      </c>
      <c r="X191" s="38">
        <v>0</v>
      </c>
      <c r="Y191" s="40">
        <f t="shared" ref="Y191" si="626">X191*A191</f>
        <v>0</v>
      </c>
      <c r="Z191" s="38">
        <v>0</v>
      </c>
      <c r="AA191" s="40">
        <f t="shared" ref="AA191" si="627">Z191*A191</f>
        <v>0</v>
      </c>
      <c r="AB191" s="38">
        <v>0</v>
      </c>
      <c r="AC191" s="40">
        <f t="shared" ref="AC191" si="628">AB191*A191</f>
        <v>0</v>
      </c>
      <c r="AD191" s="41">
        <v>0</v>
      </c>
      <c r="AE191" s="40">
        <f t="shared" ref="AE191" si="629">AD191*A191</f>
        <v>0</v>
      </c>
      <c r="AF191" s="3"/>
    </row>
    <row r="192" spans="1:32" ht="12" customHeight="1" x14ac:dyDescent="0.2">
      <c r="A192" s="33"/>
      <c r="B192" s="32">
        <v>247</v>
      </c>
      <c r="C192" s="63" t="s">
        <v>278</v>
      </c>
      <c r="D192" s="35"/>
      <c r="E192" s="56"/>
      <c r="F192" s="36"/>
      <c r="G192" s="37"/>
      <c r="H192" s="38"/>
      <c r="I192" s="39"/>
      <c r="J192" s="38"/>
      <c r="K192" s="39"/>
      <c r="L192" s="38"/>
      <c r="M192" s="40"/>
      <c r="N192" s="38"/>
      <c r="O192" s="39"/>
      <c r="P192" s="38"/>
      <c r="Q192" s="40"/>
      <c r="R192" s="38"/>
      <c r="S192" s="40"/>
      <c r="T192" s="38"/>
      <c r="U192" s="40"/>
      <c r="V192" s="38"/>
      <c r="W192" s="40"/>
      <c r="X192" s="38"/>
      <c r="Y192" s="40"/>
      <c r="Z192" s="38"/>
      <c r="AA192" s="40"/>
      <c r="AB192" s="38"/>
      <c r="AC192" s="40"/>
      <c r="AD192" s="41"/>
      <c r="AE192" s="40"/>
      <c r="AF192" s="3"/>
    </row>
    <row r="193" spans="1:32" ht="12" customHeight="1" x14ac:dyDescent="0.2">
      <c r="A193" s="33"/>
      <c r="B193" s="32">
        <v>24701</v>
      </c>
      <c r="C193" s="63" t="s">
        <v>279</v>
      </c>
      <c r="D193" s="35"/>
      <c r="E193" s="56"/>
      <c r="F193" s="36"/>
      <c r="G193" s="37"/>
      <c r="H193" s="38"/>
      <c r="I193" s="39"/>
      <c r="J193" s="38"/>
      <c r="K193" s="39"/>
      <c r="L193" s="38"/>
      <c r="M193" s="40"/>
      <c r="N193" s="38"/>
      <c r="O193" s="39"/>
      <c r="P193" s="38"/>
      <c r="Q193" s="40"/>
      <c r="R193" s="38"/>
      <c r="S193" s="40"/>
      <c r="T193" s="38"/>
      <c r="U193" s="40"/>
      <c r="V193" s="38"/>
      <c r="W193" s="40"/>
      <c r="X193" s="38"/>
      <c r="Y193" s="40"/>
      <c r="Z193" s="38"/>
      <c r="AA193" s="40"/>
      <c r="AB193" s="38"/>
      <c r="AC193" s="40"/>
      <c r="AD193" s="41"/>
      <c r="AE193" s="40"/>
      <c r="AF193" s="3"/>
    </row>
    <row r="194" spans="1:32" ht="12" customHeight="1" x14ac:dyDescent="0.2">
      <c r="A194" s="12">
        <v>230</v>
      </c>
      <c r="B194" s="36">
        <v>24701</v>
      </c>
      <c r="C194" s="8" t="s">
        <v>280</v>
      </c>
      <c r="D194" s="35">
        <f t="shared" ref="D194" si="630">H194+J194+L194+N194+P194+R194+T194+V194+X194+Z194+AB194+AD194</f>
        <v>3</v>
      </c>
      <c r="E194" s="56">
        <f t="shared" ref="E194" si="631">D194*A194</f>
        <v>690</v>
      </c>
      <c r="F194" s="36" t="s">
        <v>19</v>
      </c>
      <c r="G194" s="37">
        <f t="shared" ref="G194" si="632">I194+K194+M194+O194+Q194+S194+U194+W194+Y194+AA194+AC194+AE194</f>
        <v>690</v>
      </c>
      <c r="H194" s="44">
        <v>1</v>
      </c>
      <c r="I194" s="39">
        <f t="shared" ref="I194" si="633">H194*A194</f>
        <v>230</v>
      </c>
      <c r="J194" s="44"/>
      <c r="K194" s="39">
        <f t="shared" ref="K194" si="634">J194*A194</f>
        <v>0</v>
      </c>
      <c r="L194" s="44">
        <v>1</v>
      </c>
      <c r="M194" s="40">
        <f t="shared" ref="M194" si="635">L194*A194</f>
        <v>230</v>
      </c>
      <c r="N194" s="44">
        <v>0</v>
      </c>
      <c r="O194" s="39">
        <f t="shared" ref="O194" si="636">N194*A194</f>
        <v>0</v>
      </c>
      <c r="P194" s="44">
        <v>1</v>
      </c>
      <c r="Q194" s="40">
        <f t="shared" ref="Q194" si="637">P194*A194</f>
        <v>230</v>
      </c>
      <c r="R194" s="44">
        <v>0</v>
      </c>
      <c r="S194" s="40">
        <f t="shared" ref="S194" si="638">R194*A194</f>
        <v>0</v>
      </c>
      <c r="T194" s="44">
        <v>0</v>
      </c>
      <c r="U194" s="40">
        <f t="shared" ref="U194" si="639">T194*A194</f>
        <v>0</v>
      </c>
      <c r="V194" s="44">
        <v>0</v>
      </c>
      <c r="W194" s="40">
        <f t="shared" ref="W194" si="640">V194*A194</f>
        <v>0</v>
      </c>
      <c r="X194" s="44">
        <v>0</v>
      </c>
      <c r="Y194" s="40">
        <f t="shared" ref="Y194" si="641">X194*A194</f>
        <v>0</v>
      </c>
      <c r="Z194" s="44">
        <v>0</v>
      </c>
      <c r="AA194" s="40">
        <f t="shared" ref="AA194" si="642">Z194*A194</f>
        <v>0</v>
      </c>
      <c r="AB194" s="44">
        <v>0</v>
      </c>
      <c r="AC194" s="40">
        <f t="shared" ref="AC194" si="643">AB194*A194</f>
        <v>0</v>
      </c>
      <c r="AD194" s="49">
        <v>0</v>
      </c>
      <c r="AE194" s="40">
        <f t="shared" ref="AE194" si="644">AD194*A194</f>
        <v>0</v>
      </c>
      <c r="AF194" s="3"/>
    </row>
    <row r="195" spans="1:32" ht="12" customHeight="1" x14ac:dyDescent="0.2">
      <c r="A195" s="1"/>
      <c r="B195" s="32">
        <v>248</v>
      </c>
      <c r="C195" s="63" t="s">
        <v>426</v>
      </c>
      <c r="D195" s="35"/>
      <c r="E195" s="56"/>
      <c r="F195" s="93"/>
      <c r="G195" s="37"/>
      <c r="H195" s="44"/>
      <c r="I195" s="39"/>
      <c r="J195" s="44"/>
      <c r="K195" s="39"/>
      <c r="L195" s="44"/>
      <c r="M195" s="40"/>
      <c r="N195" s="44"/>
      <c r="O195" s="39"/>
      <c r="P195" s="44"/>
      <c r="Q195" s="40"/>
      <c r="R195" s="44"/>
      <c r="S195" s="40"/>
      <c r="T195" s="44"/>
      <c r="U195" s="40"/>
      <c r="V195" s="44"/>
      <c r="W195" s="40"/>
      <c r="X195" s="44"/>
      <c r="Y195" s="40"/>
      <c r="Z195" s="44"/>
      <c r="AA195" s="40"/>
      <c r="AB195" s="44"/>
      <c r="AC195" s="40"/>
      <c r="AD195" s="49"/>
      <c r="AE195" s="40"/>
      <c r="AF195" s="3"/>
    </row>
    <row r="196" spans="1:32" ht="12" customHeight="1" x14ac:dyDescent="0.2">
      <c r="A196" s="1"/>
      <c r="B196" s="32">
        <v>24801</v>
      </c>
      <c r="C196" s="63" t="s">
        <v>427</v>
      </c>
      <c r="D196" s="35"/>
      <c r="E196" s="56"/>
      <c r="F196" s="93"/>
      <c r="G196" s="37"/>
      <c r="H196" s="44"/>
      <c r="I196" s="39"/>
      <c r="J196" s="44"/>
      <c r="K196" s="39"/>
      <c r="L196" s="44"/>
      <c r="M196" s="40"/>
      <c r="N196" s="44"/>
      <c r="O196" s="39"/>
      <c r="P196" s="44"/>
      <c r="Q196" s="40"/>
      <c r="R196" s="44"/>
      <c r="S196" s="40"/>
      <c r="T196" s="44"/>
      <c r="U196" s="40"/>
      <c r="V196" s="44"/>
      <c r="W196" s="40"/>
      <c r="X196" s="44"/>
      <c r="Y196" s="40"/>
      <c r="Z196" s="44"/>
      <c r="AA196" s="40"/>
      <c r="AB196" s="44"/>
      <c r="AC196" s="40"/>
      <c r="AD196" s="49"/>
      <c r="AE196" s="40"/>
      <c r="AF196" s="3"/>
    </row>
    <row r="197" spans="1:32" ht="12" customHeight="1" x14ac:dyDescent="0.2">
      <c r="A197" s="10">
        <v>120</v>
      </c>
      <c r="B197" s="36">
        <v>24801</v>
      </c>
      <c r="C197" s="8" t="s">
        <v>428</v>
      </c>
      <c r="D197" s="35">
        <f t="shared" ref="D197" si="645">H197+J197+L197+N197+P197+R197+T197+V197+X197+Z197+AB197+AD197</f>
        <v>25</v>
      </c>
      <c r="E197" s="56">
        <f t="shared" ref="E197" si="646">D197*A197</f>
        <v>3000</v>
      </c>
      <c r="F197" s="36" t="s">
        <v>19</v>
      </c>
      <c r="G197" s="37">
        <f t="shared" ref="G197" si="647">I197+K197+M197+O197+Q197+S197+U197+W197+Y197+AA197+AC197+AE197</f>
        <v>3000</v>
      </c>
      <c r="H197" s="38">
        <v>25</v>
      </c>
      <c r="I197" s="39">
        <f t="shared" ref="I197" si="648">H197*A197</f>
        <v>3000</v>
      </c>
      <c r="J197" s="38">
        <v>0</v>
      </c>
      <c r="K197" s="39">
        <f t="shared" ref="K197" si="649">J197*A197</f>
        <v>0</v>
      </c>
      <c r="L197" s="38">
        <v>0</v>
      </c>
      <c r="M197" s="40">
        <f t="shared" ref="M197" si="650">L197*A197</f>
        <v>0</v>
      </c>
      <c r="N197" s="38">
        <v>0</v>
      </c>
      <c r="O197" s="39">
        <f t="shared" ref="O197" si="651">N197*A197</f>
        <v>0</v>
      </c>
      <c r="P197" s="38">
        <v>0</v>
      </c>
      <c r="Q197" s="40">
        <f t="shared" ref="Q197" si="652">P197*A197</f>
        <v>0</v>
      </c>
      <c r="R197" s="38">
        <v>0</v>
      </c>
      <c r="S197" s="40">
        <f t="shared" ref="S197" si="653">R197*A197</f>
        <v>0</v>
      </c>
      <c r="T197" s="38">
        <v>0</v>
      </c>
      <c r="U197" s="40">
        <f t="shared" ref="U197" si="654">T197*A197</f>
        <v>0</v>
      </c>
      <c r="V197" s="38">
        <v>0</v>
      </c>
      <c r="W197" s="40">
        <f t="shared" ref="W197" si="655">V197*A197</f>
        <v>0</v>
      </c>
      <c r="X197" s="38">
        <v>0</v>
      </c>
      <c r="Y197" s="40">
        <f t="shared" ref="Y197" si="656">X197*A197</f>
        <v>0</v>
      </c>
      <c r="Z197" s="38">
        <v>0</v>
      </c>
      <c r="AA197" s="40">
        <f t="shared" ref="AA197" si="657">Z197*A197</f>
        <v>0</v>
      </c>
      <c r="AB197" s="38">
        <v>0</v>
      </c>
      <c r="AC197" s="40">
        <f t="shared" ref="AC197" si="658">AB197*A197</f>
        <v>0</v>
      </c>
      <c r="AD197" s="41">
        <v>0</v>
      </c>
      <c r="AE197" s="40">
        <f t="shared" ref="AE197" si="659">AD197*A197</f>
        <v>0</v>
      </c>
      <c r="AF197" s="3"/>
    </row>
    <row r="198" spans="1:32" ht="12" customHeight="1" x14ac:dyDescent="0.2">
      <c r="A198" s="10">
        <v>2100</v>
      </c>
      <c r="B198" s="36">
        <v>24801</v>
      </c>
      <c r="C198" s="8" t="s">
        <v>430</v>
      </c>
      <c r="D198" s="35">
        <f t="shared" ref="D198" si="660">H198+J198+L198+N198+P198+R198+T198+V198+X198+Z198+AB198+AD198</f>
        <v>10</v>
      </c>
      <c r="E198" s="56">
        <f t="shared" ref="E198" si="661">D198*A198</f>
        <v>21000</v>
      </c>
      <c r="F198" s="36" t="s">
        <v>19</v>
      </c>
      <c r="G198" s="37">
        <f t="shared" ref="G198" si="662">I198+K198+M198+O198+Q198+S198+U198+W198+Y198+AA198+AC198+AE198</f>
        <v>21000</v>
      </c>
      <c r="H198" s="38">
        <v>10</v>
      </c>
      <c r="I198" s="39">
        <f t="shared" ref="I198" si="663">H198*A198</f>
        <v>21000</v>
      </c>
      <c r="J198" s="38">
        <v>0</v>
      </c>
      <c r="K198" s="39">
        <f t="shared" ref="K198" si="664">J198*A198</f>
        <v>0</v>
      </c>
      <c r="L198" s="38">
        <v>0</v>
      </c>
      <c r="M198" s="40">
        <f t="shared" ref="M198" si="665">L198*A198</f>
        <v>0</v>
      </c>
      <c r="N198" s="38">
        <v>0</v>
      </c>
      <c r="O198" s="39">
        <f t="shared" ref="O198" si="666">N198*A198</f>
        <v>0</v>
      </c>
      <c r="P198" s="38">
        <v>0</v>
      </c>
      <c r="Q198" s="40">
        <f t="shared" ref="Q198" si="667">P198*A198</f>
        <v>0</v>
      </c>
      <c r="R198" s="38">
        <v>0</v>
      </c>
      <c r="S198" s="40">
        <f t="shared" ref="S198" si="668">R198*A198</f>
        <v>0</v>
      </c>
      <c r="T198" s="38">
        <v>0</v>
      </c>
      <c r="U198" s="40">
        <f t="shared" ref="U198" si="669">T198*A198</f>
        <v>0</v>
      </c>
      <c r="V198" s="38">
        <v>0</v>
      </c>
      <c r="W198" s="40">
        <f t="shared" ref="W198" si="670">V198*A198</f>
        <v>0</v>
      </c>
      <c r="X198" s="38">
        <v>0</v>
      </c>
      <c r="Y198" s="40">
        <f t="shared" ref="Y198" si="671">X198*A198</f>
        <v>0</v>
      </c>
      <c r="Z198" s="38">
        <v>0</v>
      </c>
      <c r="AA198" s="40">
        <f t="shared" ref="AA198" si="672">Z198*A198</f>
        <v>0</v>
      </c>
      <c r="AB198" s="38">
        <v>0</v>
      </c>
      <c r="AC198" s="40">
        <f t="shared" ref="AC198" si="673">AB198*A198</f>
        <v>0</v>
      </c>
      <c r="AD198" s="41">
        <v>0</v>
      </c>
      <c r="AE198" s="40">
        <f t="shared" ref="AE198" si="674">AD198*A198</f>
        <v>0</v>
      </c>
      <c r="AF198" s="3"/>
    </row>
    <row r="199" spans="1:32" ht="23.25" customHeight="1" x14ac:dyDescent="0.2">
      <c r="A199" s="1"/>
      <c r="B199" s="32">
        <v>249</v>
      </c>
      <c r="C199" s="63" t="s">
        <v>418</v>
      </c>
      <c r="D199" s="35"/>
      <c r="E199" s="56"/>
      <c r="F199" s="93"/>
      <c r="G199" s="37"/>
      <c r="H199" s="44"/>
      <c r="I199" s="39"/>
      <c r="J199" s="44"/>
      <c r="K199" s="39"/>
      <c r="L199" s="44"/>
      <c r="M199" s="40"/>
      <c r="N199" s="44"/>
      <c r="O199" s="39"/>
      <c r="P199" s="44"/>
      <c r="Q199" s="40"/>
      <c r="R199" s="44"/>
      <c r="S199" s="40"/>
      <c r="T199" s="44"/>
      <c r="U199" s="40"/>
      <c r="V199" s="44"/>
      <c r="W199" s="40"/>
      <c r="X199" s="44"/>
      <c r="Y199" s="40"/>
      <c r="Z199" s="44"/>
      <c r="AA199" s="40"/>
      <c r="AB199" s="44"/>
      <c r="AC199" s="40"/>
      <c r="AD199" s="49"/>
      <c r="AE199" s="40"/>
      <c r="AF199" s="3"/>
    </row>
    <row r="200" spans="1:32" ht="23.25" customHeight="1" x14ac:dyDescent="0.2">
      <c r="A200" s="1"/>
      <c r="B200" s="32">
        <v>24904</v>
      </c>
      <c r="C200" s="63" t="s">
        <v>419</v>
      </c>
      <c r="D200" s="35"/>
      <c r="E200" s="56"/>
      <c r="F200" s="93"/>
      <c r="G200" s="37"/>
      <c r="H200" s="44"/>
      <c r="I200" s="39"/>
      <c r="J200" s="44"/>
      <c r="K200" s="39"/>
      <c r="L200" s="44"/>
      <c r="M200" s="40"/>
      <c r="N200" s="44"/>
      <c r="O200" s="39"/>
      <c r="P200" s="44"/>
      <c r="Q200" s="40"/>
      <c r="R200" s="44"/>
      <c r="S200" s="40"/>
      <c r="T200" s="44"/>
      <c r="U200" s="40"/>
      <c r="V200" s="44"/>
      <c r="W200" s="40"/>
      <c r="X200" s="44"/>
      <c r="Y200" s="40"/>
      <c r="Z200" s="44"/>
      <c r="AA200" s="40"/>
      <c r="AB200" s="44"/>
      <c r="AC200" s="40"/>
      <c r="AD200" s="49"/>
      <c r="AE200" s="40"/>
      <c r="AF200" s="3"/>
    </row>
    <row r="201" spans="1:32" ht="12" customHeight="1" x14ac:dyDescent="0.2">
      <c r="A201" s="10">
        <v>2700</v>
      </c>
      <c r="B201" s="36">
        <v>24904</v>
      </c>
      <c r="C201" s="8" t="s">
        <v>420</v>
      </c>
      <c r="D201" s="35">
        <f t="shared" ref="D201" si="675">H201+J201+L201+N201+P201+R201+T201+V201+X201+Z201+AB201+AD201</f>
        <v>5</v>
      </c>
      <c r="E201" s="56">
        <f t="shared" ref="E201" si="676">D201*A201</f>
        <v>13500</v>
      </c>
      <c r="F201" s="36" t="s">
        <v>429</v>
      </c>
      <c r="G201" s="37">
        <f t="shared" ref="G201" si="677">I201+K201+M201+O201+Q201+S201+U201+W201+Y201+AA201+AC201+AE201</f>
        <v>13500</v>
      </c>
      <c r="H201" s="38">
        <v>5</v>
      </c>
      <c r="I201" s="39">
        <f t="shared" ref="I201" si="678">H201*A201</f>
        <v>13500</v>
      </c>
      <c r="J201" s="38">
        <v>0</v>
      </c>
      <c r="K201" s="39">
        <f t="shared" ref="K201" si="679">J201*A201</f>
        <v>0</v>
      </c>
      <c r="L201" s="38">
        <v>0</v>
      </c>
      <c r="M201" s="40">
        <f t="shared" ref="M201" si="680">L201*A201</f>
        <v>0</v>
      </c>
      <c r="N201" s="38">
        <v>0</v>
      </c>
      <c r="O201" s="39">
        <f t="shared" ref="O201" si="681">N201*A201</f>
        <v>0</v>
      </c>
      <c r="P201" s="38">
        <v>0</v>
      </c>
      <c r="Q201" s="40">
        <f t="shared" ref="Q201" si="682">P201*A201</f>
        <v>0</v>
      </c>
      <c r="R201" s="38">
        <v>0</v>
      </c>
      <c r="S201" s="40">
        <f t="shared" ref="S201" si="683">R201*A201</f>
        <v>0</v>
      </c>
      <c r="T201" s="38">
        <v>0</v>
      </c>
      <c r="U201" s="40">
        <f t="shared" ref="U201" si="684">T201*A201</f>
        <v>0</v>
      </c>
      <c r="V201" s="38">
        <v>0</v>
      </c>
      <c r="W201" s="40">
        <f t="shared" ref="W201" si="685">V201*A201</f>
        <v>0</v>
      </c>
      <c r="X201" s="38">
        <v>0</v>
      </c>
      <c r="Y201" s="40">
        <f t="shared" ref="Y201" si="686">X201*A201</f>
        <v>0</v>
      </c>
      <c r="Z201" s="38">
        <v>0</v>
      </c>
      <c r="AA201" s="40">
        <f t="shared" ref="AA201" si="687">Z201*A201</f>
        <v>0</v>
      </c>
      <c r="AB201" s="38">
        <v>0</v>
      </c>
      <c r="AC201" s="40">
        <f t="shared" ref="AC201" si="688">AB201*A201</f>
        <v>0</v>
      </c>
      <c r="AD201" s="41">
        <v>0</v>
      </c>
      <c r="AE201" s="40">
        <f t="shared" ref="AE201" si="689">AD201*A201</f>
        <v>0</v>
      </c>
      <c r="AF201" s="3"/>
    </row>
    <row r="202" spans="1:32" ht="12" customHeight="1" x14ac:dyDescent="0.2">
      <c r="A202" s="33"/>
      <c r="B202" s="32">
        <v>253</v>
      </c>
      <c r="C202" s="63" t="s">
        <v>421</v>
      </c>
      <c r="D202" s="35"/>
      <c r="E202" s="56"/>
      <c r="F202" s="93"/>
      <c r="G202" s="37"/>
      <c r="H202" s="44"/>
      <c r="I202" s="39"/>
      <c r="J202" s="44"/>
      <c r="K202" s="39"/>
      <c r="L202" s="44"/>
      <c r="M202" s="40"/>
      <c r="N202" s="44"/>
      <c r="O202" s="39"/>
      <c r="P202" s="44"/>
      <c r="Q202" s="40"/>
      <c r="R202" s="44"/>
      <c r="S202" s="40"/>
      <c r="T202" s="44"/>
      <c r="U202" s="40"/>
      <c r="V202" s="44"/>
      <c r="W202" s="40"/>
      <c r="X202" s="44"/>
      <c r="Y202" s="40"/>
      <c r="Z202" s="44"/>
      <c r="AA202" s="40"/>
      <c r="AB202" s="44"/>
      <c r="AC202" s="40"/>
      <c r="AD202" s="49"/>
      <c r="AE202" s="40"/>
      <c r="AF202" s="3"/>
    </row>
    <row r="203" spans="1:32" ht="22.5" customHeight="1" x14ac:dyDescent="0.2">
      <c r="A203" s="33"/>
      <c r="B203" s="32">
        <v>25301</v>
      </c>
      <c r="C203" s="63" t="s">
        <v>422</v>
      </c>
      <c r="D203" s="35"/>
      <c r="E203" s="56"/>
      <c r="F203" s="93"/>
      <c r="G203" s="37"/>
      <c r="H203" s="44"/>
      <c r="I203" s="39"/>
      <c r="J203" s="44"/>
      <c r="K203" s="39"/>
      <c r="L203" s="44"/>
      <c r="M203" s="40"/>
      <c r="N203" s="44"/>
      <c r="O203" s="39"/>
      <c r="P203" s="44"/>
      <c r="Q203" s="40"/>
      <c r="R203" s="44"/>
      <c r="S203" s="40"/>
      <c r="T203" s="44"/>
      <c r="U203" s="40"/>
      <c r="V203" s="44"/>
      <c r="W203" s="40"/>
      <c r="X203" s="44"/>
      <c r="Y203" s="40"/>
      <c r="Z203" s="44"/>
      <c r="AA203" s="40"/>
      <c r="AB203" s="44"/>
      <c r="AC203" s="40"/>
      <c r="AD203" s="49"/>
      <c r="AE203" s="40"/>
      <c r="AF203" s="3"/>
    </row>
    <row r="204" spans="1:32" ht="12" customHeight="1" x14ac:dyDescent="0.2">
      <c r="A204" s="12">
        <v>200</v>
      </c>
      <c r="B204" s="36">
        <v>25301</v>
      </c>
      <c r="C204" s="8" t="s">
        <v>423</v>
      </c>
      <c r="D204" s="35">
        <f t="shared" ref="D204" si="690">H204+J204+L204+N204+P204+R204+T204+V204+X204+Z204+AB204+AD204</f>
        <v>3</v>
      </c>
      <c r="E204" s="56">
        <f t="shared" ref="E204" si="691">D204*A204</f>
        <v>600</v>
      </c>
      <c r="F204" s="36" t="s">
        <v>19</v>
      </c>
      <c r="G204" s="37">
        <f t="shared" ref="G204" si="692">I204+K204+M204+O204+Q204+S204+U204+W204+Y204+AA204+AC204+AE204</f>
        <v>600</v>
      </c>
      <c r="H204" s="44">
        <v>1</v>
      </c>
      <c r="I204" s="39">
        <f t="shared" ref="I204" si="693">H204*A204</f>
        <v>200</v>
      </c>
      <c r="J204" s="44">
        <v>1</v>
      </c>
      <c r="K204" s="39">
        <f t="shared" ref="K204" si="694">J204*A204</f>
        <v>200</v>
      </c>
      <c r="L204" s="44">
        <v>1</v>
      </c>
      <c r="M204" s="40">
        <f t="shared" ref="M204" si="695">L204*A204</f>
        <v>200</v>
      </c>
      <c r="N204" s="44">
        <v>0</v>
      </c>
      <c r="O204" s="39">
        <f t="shared" ref="O204" si="696">N204*A204</f>
        <v>0</v>
      </c>
      <c r="P204" s="44">
        <v>0</v>
      </c>
      <c r="Q204" s="40">
        <f t="shared" ref="Q204" si="697">P204*A204</f>
        <v>0</v>
      </c>
      <c r="R204" s="44">
        <v>0</v>
      </c>
      <c r="S204" s="40">
        <f t="shared" ref="S204" si="698">R204*A204</f>
        <v>0</v>
      </c>
      <c r="T204" s="44">
        <v>0</v>
      </c>
      <c r="U204" s="40">
        <f t="shared" ref="U204" si="699">T204*A204</f>
        <v>0</v>
      </c>
      <c r="V204" s="44">
        <v>0</v>
      </c>
      <c r="W204" s="40">
        <f t="shared" ref="W204" si="700">V204*A204</f>
        <v>0</v>
      </c>
      <c r="X204" s="44">
        <v>0</v>
      </c>
      <c r="Y204" s="40">
        <f t="shared" ref="Y204" si="701">X204*A204</f>
        <v>0</v>
      </c>
      <c r="Z204" s="44">
        <v>0</v>
      </c>
      <c r="AA204" s="40">
        <f t="shared" ref="AA204" si="702">Z204*A204</f>
        <v>0</v>
      </c>
      <c r="AB204" s="44">
        <v>0</v>
      </c>
      <c r="AC204" s="40">
        <f t="shared" ref="AC204" si="703">AB204*A204</f>
        <v>0</v>
      </c>
      <c r="AD204" s="49">
        <v>0</v>
      </c>
      <c r="AE204" s="40">
        <f t="shared" ref="AE204" si="704">AD204*A204</f>
        <v>0</v>
      </c>
      <c r="AF204" s="3"/>
    </row>
    <row r="205" spans="1:32" ht="12" customHeight="1" x14ac:dyDescent="0.2">
      <c r="B205" s="32">
        <v>256</v>
      </c>
      <c r="C205" s="63" t="s">
        <v>70</v>
      </c>
      <c r="D205" s="35">
        <f t="shared" ref="D205:D210" si="705">H205+J205+L205+N205+P205+R205+T205+V205+X205+Z205+AB205+AD205</f>
        <v>0</v>
      </c>
      <c r="E205" s="56">
        <f>D205*A205</f>
        <v>0</v>
      </c>
      <c r="F205" s="92"/>
      <c r="G205" s="37">
        <f>I205+K205+M205+O205+Q205+S205+U205+W205+Y205+AA205+AC205+AE205</f>
        <v>0</v>
      </c>
      <c r="H205" s="97"/>
      <c r="I205" s="39">
        <f>H205*A205</f>
        <v>0</v>
      </c>
      <c r="J205" s="97"/>
      <c r="K205" s="39">
        <f>J205*A205</f>
        <v>0</v>
      </c>
      <c r="L205" s="97"/>
      <c r="M205" s="40">
        <f>L205*A205</f>
        <v>0</v>
      </c>
      <c r="N205" s="97"/>
      <c r="O205" s="39">
        <f>N205*A205</f>
        <v>0</v>
      </c>
      <c r="P205" s="97"/>
      <c r="Q205" s="40">
        <f>P205*A205</f>
        <v>0</v>
      </c>
      <c r="R205" s="97"/>
      <c r="S205" s="40">
        <f>R205*A205</f>
        <v>0</v>
      </c>
      <c r="T205" s="97"/>
      <c r="U205" s="40">
        <f>T205*A205</f>
        <v>0</v>
      </c>
      <c r="V205" s="97"/>
      <c r="W205" s="40">
        <f>V205*A205</f>
        <v>0</v>
      </c>
      <c r="X205" s="97"/>
      <c r="Y205" s="40">
        <f>X205*A205</f>
        <v>0</v>
      </c>
      <c r="Z205" s="97"/>
      <c r="AA205" s="40">
        <f>Z205*A205</f>
        <v>0</v>
      </c>
      <c r="AB205" s="97"/>
      <c r="AC205" s="40">
        <f>AB205*A205</f>
        <v>0</v>
      </c>
      <c r="AD205" s="98"/>
      <c r="AE205" s="40">
        <f>AD205*A205</f>
        <v>0</v>
      </c>
      <c r="AF205" s="3"/>
    </row>
    <row r="206" spans="1:32" ht="12" customHeight="1" x14ac:dyDescent="0.2">
      <c r="A206">
        <v>51</v>
      </c>
      <c r="B206" s="36">
        <v>25601</v>
      </c>
      <c r="C206" s="8" t="s">
        <v>219</v>
      </c>
      <c r="D206" s="35">
        <f t="shared" si="705"/>
        <v>30</v>
      </c>
      <c r="E206" s="56">
        <f>D206*A206</f>
        <v>1530</v>
      </c>
      <c r="F206" s="93" t="s">
        <v>52</v>
      </c>
      <c r="G206" s="37">
        <f>I206+K206+M206+O206+Q206+S206+U206+W206+Y206+AA206+AC206+AE206</f>
        <v>1530</v>
      </c>
      <c r="H206" s="44">
        <v>10</v>
      </c>
      <c r="I206" s="39">
        <f>H206*A206</f>
        <v>510</v>
      </c>
      <c r="J206" s="44">
        <v>0</v>
      </c>
      <c r="K206" s="39">
        <f>J206*A206</f>
        <v>0</v>
      </c>
      <c r="L206" s="44">
        <v>0</v>
      </c>
      <c r="M206" s="40">
        <f>L206*A206</f>
        <v>0</v>
      </c>
      <c r="N206" s="44">
        <v>10</v>
      </c>
      <c r="O206" s="39">
        <f>N206*A206</f>
        <v>510</v>
      </c>
      <c r="P206" s="44">
        <v>0</v>
      </c>
      <c r="Q206" s="40">
        <f>P206*A206</f>
        <v>0</v>
      </c>
      <c r="R206" s="44">
        <v>0</v>
      </c>
      <c r="S206" s="40">
        <f>R206*A206</f>
        <v>0</v>
      </c>
      <c r="T206" s="44">
        <v>0</v>
      </c>
      <c r="U206" s="40">
        <f>T206*A206</f>
        <v>0</v>
      </c>
      <c r="V206" s="44">
        <v>10</v>
      </c>
      <c r="W206" s="40">
        <f>V206*A206</f>
        <v>510</v>
      </c>
      <c r="X206" s="44">
        <v>0</v>
      </c>
      <c r="Y206" s="40">
        <f>X206*A206</f>
        <v>0</v>
      </c>
      <c r="Z206" s="44">
        <v>0</v>
      </c>
      <c r="AA206" s="40">
        <f>Z206*A206</f>
        <v>0</v>
      </c>
      <c r="AB206" s="44">
        <v>0</v>
      </c>
      <c r="AC206" s="40">
        <f>AB206*A206</f>
        <v>0</v>
      </c>
      <c r="AD206" s="49">
        <v>0</v>
      </c>
      <c r="AE206" s="40">
        <f>AD206*A206</f>
        <v>0</v>
      </c>
      <c r="AF206" s="3"/>
    </row>
    <row r="207" spans="1:32" ht="12" customHeight="1" x14ac:dyDescent="0.2">
      <c r="A207">
        <v>51</v>
      </c>
      <c r="B207" s="36">
        <v>25601</v>
      </c>
      <c r="C207" s="8" t="s">
        <v>220</v>
      </c>
      <c r="D207" s="35">
        <f t="shared" si="705"/>
        <v>30</v>
      </c>
      <c r="E207" s="56">
        <f>D207*A207</f>
        <v>1530</v>
      </c>
      <c r="F207" s="93" t="s">
        <v>52</v>
      </c>
      <c r="G207" s="37">
        <f>I207+K207+M207+O207+Q207+S207+U207+W207+Y207+AA207+AC207+AE207</f>
        <v>1530</v>
      </c>
      <c r="H207" s="44">
        <v>10</v>
      </c>
      <c r="I207" s="39">
        <f>H207*A207</f>
        <v>510</v>
      </c>
      <c r="J207" s="44">
        <v>0</v>
      </c>
      <c r="K207" s="39">
        <f>J207*A207</f>
        <v>0</v>
      </c>
      <c r="L207" s="44">
        <v>0</v>
      </c>
      <c r="M207" s="40">
        <f>L207*A207</f>
        <v>0</v>
      </c>
      <c r="N207" s="44">
        <v>10</v>
      </c>
      <c r="O207" s="39">
        <f>N207*A207</f>
        <v>510</v>
      </c>
      <c r="P207" s="44">
        <v>0</v>
      </c>
      <c r="Q207" s="40">
        <f>P207*A207</f>
        <v>0</v>
      </c>
      <c r="R207" s="44">
        <v>0</v>
      </c>
      <c r="S207" s="40">
        <f>R207*A207</f>
        <v>0</v>
      </c>
      <c r="T207" s="44">
        <v>0</v>
      </c>
      <c r="U207" s="40">
        <f>T207*A207</f>
        <v>0</v>
      </c>
      <c r="V207" s="44">
        <v>10</v>
      </c>
      <c r="W207" s="40">
        <f>V207*A207</f>
        <v>510</v>
      </c>
      <c r="X207" s="44">
        <v>0</v>
      </c>
      <c r="Y207" s="40">
        <f>X207*A207</f>
        <v>0</v>
      </c>
      <c r="Z207" s="44">
        <v>0</v>
      </c>
      <c r="AA207" s="40">
        <f>Z207*A207</f>
        <v>0</v>
      </c>
      <c r="AB207" s="44">
        <v>0</v>
      </c>
      <c r="AC207" s="40">
        <f t="shared" ref="AC207" si="706">AB207*A207</f>
        <v>0</v>
      </c>
      <c r="AD207" s="49">
        <v>0</v>
      </c>
      <c r="AE207" s="40">
        <f>AD207*A207</f>
        <v>0</v>
      </c>
      <c r="AF207" s="3"/>
    </row>
    <row r="208" spans="1:32" ht="12" customHeight="1" x14ac:dyDescent="0.2">
      <c r="A208">
        <v>45</v>
      </c>
      <c r="B208" s="36">
        <v>25601</v>
      </c>
      <c r="C208" s="8" t="s">
        <v>221</v>
      </c>
      <c r="D208" s="35">
        <f t="shared" si="705"/>
        <v>30</v>
      </c>
      <c r="E208" s="56">
        <f t="shared" ref="E208" si="707">D208*A208</f>
        <v>1350</v>
      </c>
      <c r="F208" s="93" t="s">
        <v>52</v>
      </c>
      <c r="G208" s="37">
        <f t="shared" ref="G208" si="708">I208+K208+M208+O208+Q208+S208+U208+W208+Y208+AA208+AC208+AE208</f>
        <v>1350</v>
      </c>
      <c r="H208" s="44">
        <v>10</v>
      </c>
      <c r="I208" s="39">
        <f t="shared" ref="I208" si="709">H208*A208</f>
        <v>450</v>
      </c>
      <c r="J208" s="44">
        <v>0</v>
      </c>
      <c r="K208" s="39">
        <f t="shared" ref="K208" si="710">J208*A208</f>
        <v>0</v>
      </c>
      <c r="L208" s="44">
        <v>0</v>
      </c>
      <c r="M208" s="40">
        <f t="shared" ref="M208" si="711">L208*A208</f>
        <v>0</v>
      </c>
      <c r="N208" s="44">
        <v>10</v>
      </c>
      <c r="O208" s="39">
        <f t="shared" ref="O208" si="712">N208*A208</f>
        <v>450</v>
      </c>
      <c r="P208" s="44">
        <v>0</v>
      </c>
      <c r="Q208" s="40">
        <f t="shared" ref="Q208" si="713">P208*A208</f>
        <v>0</v>
      </c>
      <c r="R208" s="44">
        <v>0</v>
      </c>
      <c r="S208" s="40">
        <f t="shared" ref="S208" si="714">R208*A208</f>
        <v>0</v>
      </c>
      <c r="T208" s="44">
        <v>0</v>
      </c>
      <c r="U208" s="40">
        <f t="shared" ref="U208" si="715">T208*A208</f>
        <v>0</v>
      </c>
      <c r="V208" s="44">
        <v>10</v>
      </c>
      <c r="W208" s="40">
        <f t="shared" ref="W208" si="716">V208*A208</f>
        <v>450</v>
      </c>
      <c r="X208" s="44">
        <v>0</v>
      </c>
      <c r="Y208" s="40">
        <f t="shared" ref="Y208" si="717">X208*A208</f>
        <v>0</v>
      </c>
      <c r="Z208" s="44">
        <v>0</v>
      </c>
      <c r="AA208" s="40">
        <f t="shared" ref="AA208" si="718">Z208*A208</f>
        <v>0</v>
      </c>
      <c r="AB208" s="44">
        <v>0</v>
      </c>
      <c r="AC208" s="40">
        <f t="shared" ref="AC208" si="719">AB208*A208</f>
        <v>0</v>
      </c>
      <c r="AD208" s="49">
        <v>0</v>
      </c>
      <c r="AE208" s="40">
        <f t="shared" ref="AE208" si="720">AD208*A208</f>
        <v>0</v>
      </c>
      <c r="AF208" s="3"/>
    </row>
    <row r="209" spans="1:32" ht="12" customHeight="1" x14ac:dyDescent="0.2">
      <c r="A209">
        <v>38</v>
      </c>
      <c r="B209" s="36">
        <v>25601</v>
      </c>
      <c r="C209" s="8" t="s">
        <v>213</v>
      </c>
      <c r="D209" s="35">
        <f t="shared" si="705"/>
        <v>24</v>
      </c>
      <c r="E209" s="56">
        <f t="shared" ref="E209:E210" si="721">D209*A209</f>
        <v>912</v>
      </c>
      <c r="F209" s="93" t="s">
        <v>19</v>
      </c>
      <c r="G209" s="37">
        <f t="shared" ref="G209:G210" si="722">I209+K209+M209+O209+Q209+S209+U209+W209+Y209+AA209+AC209+AE209</f>
        <v>912</v>
      </c>
      <c r="H209" s="44">
        <v>12</v>
      </c>
      <c r="I209" s="39">
        <f t="shared" ref="I209:I210" si="723">H209*A209</f>
        <v>456</v>
      </c>
      <c r="J209" s="44">
        <v>0</v>
      </c>
      <c r="K209" s="39">
        <f t="shared" ref="K209:K210" si="724">J209*A209</f>
        <v>0</v>
      </c>
      <c r="L209" s="44">
        <v>0</v>
      </c>
      <c r="M209" s="40">
        <f t="shared" ref="M209:M210" si="725">L209*A209</f>
        <v>0</v>
      </c>
      <c r="N209" s="44">
        <v>6</v>
      </c>
      <c r="O209" s="39">
        <f t="shared" ref="O209:O210" si="726">N209*A209</f>
        <v>228</v>
      </c>
      <c r="P209" s="44">
        <v>0</v>
      </c>
      <c r="Q209" s="40">
        <f t="shared" ref="Q209:Q210" si="727">P209*A209</f>
        <v>0</v>
      </c>
      <c r="R209" s="44">
        <v>0</v>
      </c>
      <c r="S209" s="40">
        <f t="shared" ref="S209:S210" si="728">R209*A209</f>
        <v>0</v>
      </c>
      <c r="T209" s="44">
        <v>0</v>
      </c>
      <c r="U209" s="40">
        <f t="shared" ref="U209:U210" si="729">T209*A209</f>
        <v>0</v>
      </c>
      <c r="V209" s="44">
        <v>6</v>
      </c>
      <c r="W209" s="40">
        <f t="shared" ref="W209:W210" si="730">V209*A209</f>
        <v>228</v>
      </c>
      <c r="X209" s="44">
        <v>0</v>
      </c>
      <c r="Y209" s="40">
        <f t="shared" ref="Y209:Y210" si="731">X209*A209</f>
        <v>0</v>
      </c>
      <c r="Z209" s="44">
        <v>0</v>
      </c>
      <c r="AA209" s="40">
        <f t="shared" ref="AA209:AA210" si="732">Z209*A209</f>
        <v>0</v>
      </c>
      <c r="AB209" s="44">
        <v>0</v>
      </c>
      <c r="AC209" s="40">
        <f t="shared" ref="AC209:AC210" si="733">AB209*A209</f>
        <v>0</v>
      </c>
      <c r="AD209" s="49">
        <v>0</v>
      </c>
      <c r="AE209" s="40">
        <f t="shared" ref="AE209:AE210" si="734">AD209*A209</f>
        <v>0</v>
      </c>
      <c r="AF209" s="3"/>
    </row>
    <row r="210" spans="1:32" ht="12" customHeight="1" x14ac:dyDescent="0.2">
      <c r="A210" s="10">
        <v>2000</v>
      </c>
      <c r="B210" s="36">
        <v>25601</v>
      </c>
      <c r="C210" s="8" t="s">
        <v>281</v>
      </c>
      <c r="D210" s="35">
        <f t="shared" si="705"/>
        <v>1</v>
      </c>
      <c r="E210" s="56">
        <f t="shared" si="721"/>
        <v>2000</v>
      </c>
      <c r="F210" s="36" t="s">
        <v>19</v>
      </c>
      <c r="G210" s="37">
        <f t="shared" si="722"/>
        <v>2000</v>
      </c>
      <c r="H210" s="38">
        <v>0</v>
      </c>
      <c r="I210" s="39">
        <f t="shared" si="723"/>
        <v>0</v>
      </c>
      <c r="J210" s="38">
        <v>1</v>
      </c>
      <c r="K210" s="39">
        <f t="shared" si="724"/>
        <v>2000</v>
      </c>
      <c r="L210" s="38">
        <v>0</v>
      </c>
      <c r="M210" s="40">
        <f t="shared" si="725"/>
        <v>0</v>
      </c>
      <c r="N210" s="38">
        <v>0</v>
      </c>
      <c r="O210" s="39">
        <f t="shared" si="726"/>
        <v>0</v>
      </c>
      <c r="P210" s="38">
        <v>0</v>
      </c>
      <c r="Q210" s="40">
        <f t="shared" si="727"/>
        <v>0</v>
      </c>
      <c r="R210" s="38">
        <v>0</v>
      </c>
      <c r="S210" s="40">
        <f t="shared" si="728"/>
        <v>0</v>
      </c>
      <c r="T210" s="38">
        <v>0</v>
      </c>
      <c r="U210" s="40">
        <f t="shared" si="729"/>
        <v>0</v>
      </c>
      <c r="V210" s="38">
        <v>0</v>
      </c>
      <c r="W210" s="40">
        <f t="shared" si="730"/>
        <v>0</v>
      </c>
      <c r="X210" s="38">
        <v>0</v>
      </c>
      <c r="Y210" s="40">
        <f t="shared" si="731"/>
        <v>0</v>
      </c>
      <c r="Z210" s="38">
        <v>0</v>
      </c>
      <c r="AA210" s="40">
        <f t="shared" si="732"/>
        <v>0</v>
      </c>
      <c r="AB210" s="38">
        <v>0</v>
      </c>
      <c r="AC210" s="40">
        <f t="shared" si="733"/>
        <v>0</v>
      </c>
      <c r="AD210" s="41">
        <v>0</v>
      </c>
      <c r="AE210" s="40">
        <f t="shared" si="734"/>
        <v>0</v>
      </c>
      <c r="AF210" s="3"/>
    </row>
    <row r="211" spans="1:32" ht="12" customHeight="1" x14ac:dyDescent="0.2">
      <c r="B211" s="32">
        <v>2600</v>
      </c>
      <c r="C211" s="63" t="s">
        <v>117</v>
      </c>
      <c r="D211" s="35">
        <f t="shared" si="196"/>
        <v>0</v>
      </c>
      <c r="E211" s="56">
        <f t="shared" si="288"/>
        <v>0</v>
      </c>
      <c r="F211" s="43"/>
      <c r="G211" s="37">
        <f t="shared" ref="G211:G297" si="735">I211+K211+M211+O211+Q211+S211+U211+W211+Y211+AA211+AC211+AE211</f>
        <v>0</v>
      </c>
      <c r="H211" s="86"/>
      <c r="I211" s="39">
        <f t="shared" ref="I211:I297" si="736">H211*A211</f>
        <v>0</v>
      </c>
      <c r="J211" s="86"/>
      <c r="K211" s="39">
        <f t="shared" ref="K211:K340" si="737">J211*A211</f>
        <v>0</v>
      </c>
      <c r="L211" s="86"/>
      <c r="M211" s="40">
        <f t="shared" ref="M211:M297" si="738">L211*A211</f>
        <v>0</v>
      </c>
      <c r="N211" s="86"/>
      <c r="O211" s="39">
        <f t="shared" ref="O211:O297" si="739">N211*A211</f>
        <v>0</v>
      </c>
      <c r="P211" s="86"/>
      <c r="Q211" s="40">
        <f t="shared" ref="Q211:Q297" si="740">P211*A211</f>
        <v>0</v>
      </c>
      <c r="R211" s="86"/>
      <c r="S211" s="40">
        <f t="shared" ref="S211:S297" si="741">R211*A211</f>
        <v>0</v>
      </c>
      <c r="T211" s="86"/>
      <c r="U211" s="40">
        <f t="shared" ref="U211:U315" si="742">T211*A211</f>
        <v>0</v>
      </c>
      <c r="V211" s="86"/>
      <c r="W211" s="40">
        <f t="shared" ref="W211:W340" si="743">V211*A211</f>
        <v>0</v>
      </c>
      <c r="X211" s="86"/>
      <c r="Y211" s="40">
        <f t="shared" ref="Y211:Y297" si="744">X211*A211</f>
        <v>0</v>
      </c>
      <c r="Z211" s="86"/>
      <c r="AA211" s="40">
        <f t="shared" ref="AA211:AA340" si="745">Z211*A211</f>
        <v>0</v>
      </c>
      <c r="AB211" s="86"/>
      <c r="AC211" s="40">
        <f t="shared" ref="AC211:AC342" si="746">AB211*A211</f>
        <v>0</v>
      </c>
      <c r="AD211" s="88"/>
      <c r="AE211" s="40">
        <f t="shared" ref="AE211:AE340" si="747">AD211*A211</f>
        <v>0</v>
      </c>
      <c r="AF211" s="3"/>
    </row>
    <row r="212" spans="1:32" ht="12" customHeight="1" x14ac:dyDescent="0.2">
      <c r="B212" s="32">
        <v>261</v>
      </c>
      <c r="C212" s="53" t="s">
        <v>117</v>
      </c>
      <c r="D212" s="35">
        <f t="shared" si="196"/>
        <v>0</v>
      </c>
      <c r="E212" s="56">
        <f t="shared" si="288"/>
        <v>0</v>
      </c>
      <c r="F212" s="43"/>
      <c r="G212" s="37">
        <f t="shared" si="735"/>
        <v>0</v>
      </c>
      <c r="H212" s="86"/>
      <c r="I212" s="39">
        <f t="shared" si="736"/>
        <v>0</v>
      </c>
      <c r="J212" s="45"/>
      <c r="K212" s="39">
        <f t="shared" si="737"/>
        <v>0</v>
      </c>
      <c r="L212" s="45"/>
      <c r="M212" s="40">
        <f t="shared" si="738"/>
        <v>0</v>
      </c>
      <c r="N212" s="45"/>
      <c r="O212" s="39">
        <f t="shared" si="739"/>
        <v>0</v>
      </c>
      <c r="P212" s="45"/>
      <c r="Q212" s="40">
        <f t="shared" si="740"/>
        <v>0</v>
      </c>
      <c r="R212" s="45"/>
      <c r="S212" s="40">
        <f t="shared" si="741"/>
        <v>0</v>
      </c>
      <c r="T212" s="45"/>
      <c r="U212" s="40">
        <f t="shared" si="742"/>
        <v>0</v>
      </c>
      <c r="V212" s="45"/>
      <c r="W212" s="40">
        <f t="shared" si="743"/>
        <v>0</v>
      </c>
      <c r="X212" s="45"/>
      <c r="Y212" s="40">
        <f t="shared" si="744"/>
        <v>0</v>
      </c>
      <c r="Z212" s="45"/>
      <c r="AA212" s="40">
        <f t="shared" si="745"/>
        <v>0</v>
      </c>
      <c r="AB212" s="45"/>
      <c r="AC212" s="40">
        <f t="shared" si="746"/>
        <v>0</v>
      </c>
      <c r="AD212" s="46"/>
      <c r="AE212" s="40">
        <f t="shared" si="747"/>
        <v>0</v>
      </c>
      <c r="AF212" s="3"/>
    </row>
    <row r="213" spans="1:32" ht="12" customHeight="1" x14ac:dyDescent="0.2">
      <c r="A213" s="11">
        <v>20.99</v>
      </c>
      <c r="B213" s="36">
        <v>26101</v>
      </c>
      <c r="C213" s="8" t="s">
        <v>24</v>
      </c>
      <c r="D213" s="35">
        <f t="shared" si="196"/>
        <v>67200</v>
      </c>
      <c r="E213" s="56">
        <f t="shared" si="288"/>
        <v>1410528</v>
      </c>
      <c r="F213" s="36" t="s">
        <v>41</v>
      </c>
      <c r="G213" s="37">
        <f t="shared" si="735"/>
        <v>1410527.9999999998</v>
      </c>
      <c r="H213" s="44">
        <v>5600</v>
      </c>
      <c r="I213" s="39">
        <f t="shared" si="736"/>
        <v>117543.99999999999</v>
      </c>
      <c r="J213" s="44">
        <v>5600</v>
      </c>
      <c r="K213" s="39">
        <f t="shared" si="737"/>
        <v>117543.99999999999</v>
      </c>
      <c r="L213" s="44">
        <v>5600</v>
      </c>
      <c r="M213" s="40">
        <f t="shared" si="738"/>
        <v>117543.99999999999</v>
      </c>
      <c r="N213" s="44">
        <v>5600</v>
      </c>
      <c r="O213" s="39">
        <f t="shared" si="739"/>
        <v>117543.99999999999</v>
      </c>
      <c r="P213" s="44">
        <v>5600</v>
      </c>
      <c r="Q213" s="40">
        <f t="shared" si="740"/>
        <v>117543.99999999999</v>
      </c>
      <c r="R213" s="44">
        <v>5600</v>
      </c>
      <c r="S213" s="40">
        <f t="shared" si="741"/>
        <v>117543.99999999999</v>
      </c>
      <c r="T213" s="44">
        <v>5600</v>
      </c>
      <c r="U213" s="40">
        <f t="shared" si="742"/>
        <v>117543.99999999999</v>
      </c>
      <c r="V213" s="44">
        <v>5600</v>
      </c>
      <c r="W213" s="40">
        <f t="shared" si="743"/>
        <v>117543.99999999999</v>
      </c>
      <c r="X213" s="44">
        <v>5600</v>
      </c>
      <c r="Y213" s="40">
        <f t="shared" si="744"/>
        <v>117543.99999999999</v>
      </c>
      <c r="Z213" s="44">
        <v>5600</v>
      </c>
      <c r="AA213" s="40">
        <f t="shared" si="745"/>
        <v>117543.99999999999</v>
      </c>
      <c r="AB213" s="44">
        <v>5600</v>
      </c>
      <c r="AC213" s="40">
        <f t="shared" si="746"/>
        <v>117543.99999999999</v>
      </c>
      <c r="AD213" s="49">
        <v>5600</v>
      </c>
      <c r="AE213" s="40">
        <f t="shared" si="747"/>
        <v>117543.99999999999</v>
      </c>
      <c r="AF213" s="3"/>
    </row>
    <row r="214" spans="1:32" ht="12" customHeight="1" x14ac:dyDescent="0.2">
      <c r="A214" s="10">
        <v>350</v>
      </c>
      <c r="B214" s="95">
        <v>26101</v>
      </c>
      <c r="C214" s="8" t="s">
        <v>310</v>
      </c>
      <c r="D214" s="35">
        <f t="shared" si="196"/>
        <v>70</v>
      </c>
      <c r="E214" s="56">
        <f>D214*A214</f>
        <v>24500</v>
      </c>
      <c r="F214" s="36" t="s">
        <v>41</v>
      </c>
      <c r="G214" s="37">
        <f>I214+K214+M214+O214+Q214+S214+U214+W214+Y214+AA214+AC214+AE214</f>
        <v>24500</v>
      </c>
      <c r="H214" s="38">
        <v>0</v>
      </c>
      <c r="I214" s="39">
        <f>H214*A214</f>
        <v>0</v>
      </c>
      <c r="J214" s="38">
        <v>6</v>
      </c>
      <c r="K214" s="39">
        <f>J214*A214</f>
        <v>2100</v>
      </c>
      <c r="L214" s="38">
        <v>6</v>
      </c>
      <c r="M214" s="40">
        <f>L214*A214</f>
        <v>2100</v>
      </c>
      <c r="N214" s="38">
        <v>6</v>
      </c>
      <c r="O214" s="39">
        <f>N214*A214</f>
        <v>2100</v>
      </c>
      <c r="P214" s="38">
        <v>6</v>
      </c>
      <c r="Q214" s="40">
        <f>P214*A214</f>
        <v>2100</v>
      </c>
      <c r="R214" s="38">
        <v>6</v>
      </c>
      <c r="S214" s="40">
        <f>R214*A214</f>
        <v>2100</v>
      </c>
      <c r="T214" s="38">
        <v>16</v>
      </c>
      <c r="U214" s="40">
        <f>T214*A214</f>
        <v>5600</v>
      </c>
      <c r="V214" s="38">
        <v>6</v>
      </c>
      <c r="W214" s="40">
        <f>V214*A214</f>
        <v>2100</v>
      </c>
      <c r="X214" s="38">
        <v>6</v>
      </c>
      <c r="Y214" s="40">
        <f>X214*A214</f>
        <v>2100</v>
      </c>
      <c r="Z214" s="38">
        <v>12</v>
      </c>
      <c r="AA214" s="40">
        <f>Z214*A214</f>
        <v>4200</v>
      </c>
      <c r="AB214" s="38">
        <v>0</v>
      </c>
      <c r="AC214" s="40">
        <f>AB214*A214</f>
        <v>0</v>
      </c>
      <c r="AD214" s="41">
        <v>0</v>
      </c>
      <c r="AE214" s="40">
        <f>AD214*A214</f>
        <v>0</v>
      </c>
      <c r="AF214" s="3"/>
    </row>
    <row r="215" spans="1:32" ht="12" customHeight="1" x14ac:dyDescent="0.2">
      <c r="A215">
        <v>150</v>
      </c>
      <c r="B215" s="95">
        <v>26101</v>
      </c>
      <c r="C215" s="8" t="s">
        <v>329</v>
      </c>
      <c r="D215" s="35">
        <f>H215+J215+L215+N215+P215+R215+T215+V215+X215+Z215+AB215+AD215</f>
        <v>9</v>
      </c>
      <c r="E215" s="56">
        <f>D215*A215</f>
        <v>1350</v>
      </c>
      <c r="F215" s="36" t="s">
        <v>330</v>
      </c>
      <c r="G215" s="37">
        <f>I215+K215+M215+O215+Q215+S215+U215+W215+Y215+AA215+AC215+AE215</f>
        <v>1350</v>
      </c>
      <c r="H215" s="38">
        <v>1</v>
      </c>
      <c r="I215" s="39">
        <f>H215*A215</f>
        <v>150</v>
      </c>
      <c r="J215" s="38">
        <v>1</v>
      </c>
      <c r="K215" s="39">
        <f>J215*A215</f>
        <v>150</v>
      </c>
      <c r="L215" s="38">
        <v>2</v>
      </c>
      <c r="M215" s="40">
        <f>L215*A215</f>
        <v>300</v>
      </c>
      <c r="N215" s="38">
        <v>1</v>
      </c>
      <c r="O215" s="39">
        <f>N215*A215</f>
        <v>150</v>
      </c>
      <c r="P215" s="38">
        <v>0</v>
      </c>
      <c r="Q215" s="40">
        <f>P215*A215</f>
        <v>0</v>
      </c>
      <c r="R215" s="38">
        <v>2</v>
      </c>
      <c r="S215" s="40">
        <f>R215*A215</f>
        <v>300</v>
      </c>
      <c r="T215" s="38">
        <v>0</v>
      </c>
      <c r="U215" s="40">
        <f>T215*A215</f>
        <v>0</v>
      </c>
      <c r="V215" s="38">
        <v>2</v>
      </c>
      <c r="W215" s="40">
        <f>V215*A215</f>
        <v>300</v>
      </c>
      <c r="X215" s="38">
        <v>0</v>
      </c>
      <c r="Y215" s="40">
        <f>X215*A215</f>
        <v>0</v>
      </c>
      <c r="Z215" s="38">
        <v>0</v>
      </c>
      <c r="AA215" s="40">
        <f>Z215*A215</f>
        <v>0</v>
      </c>
      <c r="AB215" s="38">
        <v>0</v>
      </c>
      <c r="AC215" s="40">
        <f>AB215*A215</f>
        <v>0</v>
      </c>
      <c r="AD215" s="41">
        <v>0</v>
      </c>
      <c r="AE215" s="40">
        <f>AD215*A215</f>
        <v>0</v>
      </c>
      <c r="AF215" s="3"/>
    </row>
    <row r="216" spans="1:32" ht="12" customHeight="1" x14ac:dyDescent="0.2">
      <c r="A216" s="12"/>
      <c r="B216" s="43">
        <v>2700</v>
      </c>
      <c r="C216" s="63" t="s">
        <v>25</v>
      </c>
      <c r="D216" s="35">
        <f t="shared" si="196"/>
        <v>0</v>
      </c>
      <c r="E216" s="56">
        <f t="shared" si="288"/>
        <v>0</v>
      </c>
      <c r="F216" s="43"/>
      <c r="G216" s="37">
        <f t="shared" si="735"/>
        <v>0</v>
      </c>
      <c r="H216" s="86"/>
      <c r="I216" s="39">
        <f t="shared" si="736"/>
        <v>0</v>
      </c>
      <c r="J216" s="86"/>
      <c r="K216" s="39">
        <f t="shared" si="737"/>
        <v>0</v>
      </c>
      <c r="L216" s="86"/>
      <c r="M216" s="40">
        <f t="shared" si="738"/>
        <v>0</v>
      </c>
      <c r="N216" s="86"/>
      <c r="O216" s="39">
        <f t="shared" si="739"/>
        <v>0</v>
      </c>
      <c r="P216" s="86"/>
      <c r="Q216" s="40">
        <f t="shared" si="740"/>
        <v>0</v>
      </c>
      <c r="R216" s="86"/>
      <c r="S216" s="40">
        <f t="shared" si="741"/>
        <v>0</v>
      </c>
      <c r="T216" s="86"/>
      <c r="U216" s="40">
        <f t="shared" si="742"/>
        <v>0</v>
      </c>
      <c r="V216" s="86"/>
      <c r="W216" s="40">
        <f t="shared" si="743"/>
        <v>0</v>
      </c>
      <c r="X216" s="86"/>
      <c r="Y216" s="40">
        <f t="shared" si="744"/>
        <v>0</v>
      </c>
      <c r="Z216" s="86"/>
      <c r="AA216" s="40">
        <f t="shared" si="745"/>
        <v>0</v>
      </c>
      <c r="AB216" s="86"/>
      <c r="AC216" s="40">
        <f t="shared" si="746"/>
        <v>0</v>
      </c>
      <c r="AD216" s="88"/>
      <c r="AE216" s="40">
        <f t="shared" si="747"/>
        <v>0</v>
      </c>
      <c r="AF216" s="3"/>
    </row>
    <row r="217" spans="1:32" ht="12" customHeight="1" x14ac:dyDescent="0.2">
      <c r="A217" s="12"/>
      <c r="B217" s="32">
        <v>271</v>
      </c>
      <c r="C217" s="63" t="s">
        <v>26</v>
      </c>
      <c r="D217" s="35">
        <f t="shared" si="196"/>
        <v>0</v>
      </c>
      <c r="E217" s="56">
        <f t="shared" si="288"/>
        <v>0</v>
      </c>
      <c r="F217" s="43"/>
      <c r="G217" s="37">
        <f t="shared" si="735"/>
        <v>0</v>
      </c>
      <c r="H217" s="86"/>
      <c r="I217" s="39">
        <f t="shared" si="736"/>
        <v>0</v>
      </c>
      <c r="J217" s="45"/>
      <c r="K217" s="39">
        <f t="shared" si="737"/>
        <v>0</v>
      </c>
      <c r="L217" s="45"/>
      <c r="M217" s="40">
        <f t="shared" si="738"/>
        <v>0</v>
      </c>
      <c r="N217" s="45"/>
      <c r="O217" s="39">
        <f t="shared" si="739"/>
        <v>0</v>
      </c>
      <c r="P217" s="45"/>
      <c r="Q217" s="40">
        <f t="shared" si="740"/>
        <v>0</v>
      </c>
      <c r="R217" s="45"/>
      <c r="S217" s="40">
        <f t="shared" si="741"/>
        <v>0</v>
      </c>
      <c r="T217" s="45"/>
      <c r="U217" s="40">
        <f t="shared" si="742"/>
        <v>0</v>
      </c>
      <c r="V217" s="45"/>
      <c r="W217" s="40">
        <f t="shared" si="743"/>
        <v>0</v>
      </c>
      <c r="X217" s="45"/>
      <c r="Y217" s="40">
        <f t="shared" si="744"/>
        <v>0</v>
      </c>
      <c r="Z217" s="45"/>
      <c r="AA217" s="40">
        <f t="shared" si="745"/>
        <v>0</v>
      </c>
      <c r="AB217" s="45"/>
      <c r="AC217" s="40">
        <f t="shared" si="746"/>
        <v>0</v>
      </c>
      <c r="AD217" s="46"/>
      <c r="AE217" s="40">
        <f t="shared" si="747"/>
        <v>0</v>
      </c>
      <c r="AF217" s="3"/>
    </row>
    <row r="218" spans="1:32" ht="12" customHeight="1" x14ac:dyDescent="0.2">
      <c r="A218" s="12"/>
      <c r="B218" s="32">
        <v>27103</v>
      </c>
      <c r="C218" s="63" t="s">
        <v>365</v>
      </c>
      <c r="D218" s="35"/>
      <c r="E218" s="56"/>
      <c r="F218" s="43"/>
      <c r="G218" s="37"/>
      <c r="H218" s="99"/>
      <c r="I218" s="39"/>
      <c r="J218" s="100"/>
      <c r="K218" s="39"/>
      <c r="L218" s="100"/>
      <c r="M218" s="40"/>
      <c r="N218" s="100"/>
      <c r="O218" s="39"/>
      <c r="P218" s="100"/>
      <c r="Q218" s="40"/>
      <c r="R218" s="100"/>
      <c r="S218" s="40"/>
      <c r="T218" s="100"/>
      <c r="U218" s="40"/>
      <c r="V218" s="100"/>
      <c r="W218" s="40"/>
      <c r="X218" s="100"/>
      <c r="Y218" s="40"/>
      <c r="Z218" s="100"/>
      <c r="AA218" s="40"/>
      <c r="AB218" s="100"/>
      <c r="AC218" s="40"/>
      <c r="AD218" s="101"/>
      <c r="AE218" s="40"/>
      <c r="AF218" s="3"/>
    </row>
    <row r="219" spans="1:32" ht="12" customHeight="1" x14ac:dyDescent="0.2">
      <c r="A219" s="12">
        <v>30</v>
      </c>
      <c r="B219" s="36">
        <v>27103</v>
      </c>
      <c r="C219" s="8" t="s">
        <v>366</v>
      </c>
      <c r="D219" s="35">
        <f t="shared" ref="D219" si="748">H219+J219+L219+N219+P219+R219+T219+V219+X219+Z219+AB219+AD219</f>
        <v>55</v>
      </c>
      <c r="E219" s="56">
        <f t="shared" ref="E219" si="749">D219*A219</f>
        <v>1650</v>
      </c>
      <c r="F219" s="36" t="s">
        <v>19</v>
      </c>
      <c r="G219" s="37">
        <f t="shared" ref="G219" si="750">I219+K219+M219+O219+Q219+S219+U219+W219+Y219+AA219+AC219+AE219</f>
        <v>1650</v>
      </c>
      <c r="H219" s="44">
        <v>0</v>
      </c>
      <c r="I219" s="39">
        <f t="shared" ref="I219" si="751">H219*A219</f>
        <v>0</v>
      </c>
      <c r="J219" s="44">
        <v>0</v>
      </c>
      <c r="K219" s="39">
        <f t="shared" ref="K219" si="752">J219*A219</f>
        <v>0</v>
      </c>
      <c r="L219" s="44">
        <v>0</v>
      </c>
      <c r="M219" s="40">
        <f t="shared" ref="M219" si="753">L219*A219</f>
        <v>0</v>
      </c>
      <c r="N219" s="44">
        <v>0</v>
      </c>
      <c r="O219" s="39">
        <f t="shared" ref="O219" si="754">N219*A219</f>
        <v>0</v>
      </c>
      <c r="P219" s="44">
        <v>0</v>
      </c>
      <c r="Q219" s="40">
        <f t="shared" ref="Q219" si="755">P219*A219</f>
        <v>0</v>
      </c>
      <c r="R219" s="44">
        <v>0</v>
      </c>
      <c r="S219" s="40">
        <f t="shared" ref="S219" si="756">R219*A219</f>
        <v>0</v>
      </c>
      <c r="T219" s="44">
        <v>0</v>
      </c>
      <c r="U219" s="40">
        <f t="shared" ref="U219" si="757">T219*A219</f>
        <v>0</v>
      </c>
      <c r="V219" s="44">
        <v>0</v>
      </c>
      <c r="W219" s="40">
        <f t="shared" ref="W219" si="758">V219*A219</f>
        <v>0</v>
      </c>
      <c r="X219" s="44">
        <v>0</v>
      </c>
      <c r="Y219" s="40">
        <f t="shared" ref="Y219" si="759">X219*A219</f>
        <v>0</v>
      </c>
      <c r="Z219" s="44">
        <v>55</v>
      </c>
      <c r="AA219" s="40">
        <f t="shared" ref="AA219" si="760">Z219*A219</f>
        <v>1650</v>
      </c>
      <c r="AB219" s="44">
        <v>0</v>
      </c>
      <c r="AC219" s="40">
        <f t="shared" ref="AC219" si="761">AB219*A219</f>
        <v>0</v>
      </c>
      <c r="AD219" s="49">
        <v>0</v>
      </c>
      <c r="AE219" s="40">
        <f t="shared" ref="AE219" si="762">AD219*A219</f>
        <v>0</v>
      </c>
      <c r="AF219" s="3"/>
    </row>
    <row r="220" spans="1:32" ht="23.25" customHeight="1" x14ac:dyDescent="0.2">
      <c r="A220" s="12"/>
      <c r="B220" s="76">
        <v>27106</v>
      </c>
      <c r="C220" s="63" t="s">
        <v>364</v>
      </c>
      <c r="D220" s="35"/>
      <c r="E220" s="56"/>
      <c r="F220" s="43"/>
      <c r="G220" s="37"/>
      <c r="H220" s="99"/>
      <c r="I220" s="39"/>
      <c r="J220" s="100"/>
      <c r="K220" s="39"/>
      <c r="L220" s="100"/>
      <c r="M220" s="40"/>
      <c r="N220" s="100"/>
      <c r="O220" s="39"/>
      <c r="P220" s="100"/>
      <c r="Q220" s="40"/>
      <c r="R220" s="100"/>
      <c r="S220" s="40"/>
      <c r="T220" s="100"/>
      <c r="U220" s="40"/>
      <c r="V220" s="100"/>
      <c r="W220" s="40"/>
      <c r="X220" s="100"/>
      <c r="Y220" s="40"/>
      <c r="Z220" s="100"/>
      <c r="AA220" s="40"/>
      <c r="AB220" s="100"/>
      <c r="AC220" s="40"/>
      <c r="AD220" s="101"/>
      <c r="AE220" s="40"/>
      <c r="AF220" s="3"/>
    </row>
    <row r="221" spans="1:32" ht="12" customHeight="1" x14ac:dyDescent="0.2">
      <c r="A221" s="12">
        <v>370</v>
      </c>
      <c r="B221" s="36">
        <v>27106</v>
      </c>
      <c r="C221" s="8" t="s">
        <v>282</v>
      </c>
      <c r="D221" s="35">
        <f t="shared" si="196"/>
        <v>55</v>
      </c>
      <c r="E221" s="56">
        <f t="shared" si="288"/>
        <v>20350</v>
      </c>
      <c r="F221" s="36" t="s">
        <v>19</v>
      </c>
      <c r="G221" s="37">
        <f t="shared" si="735"/>
        <v>20350</v>
      </c>
      <c r="H221" s="44">
        <v>55</v>
      </c>
      <c r="I221" s="39">
        <f t="shared" si="736"/>
        <v>20350</v>
      </c>
      <c r="J221" s="44">
        <v>0</v>
      </c>
      <c r="K221" s="39">
        <f t="shared" si="737"/>
        <v>0</v>
      </c>
      <c r="L221" s="44">
        <v>0</v>
      </c>
      <c r="M221" s="40">
        <f t="shared" si="738"/>
        <v>0</v>
      </c>
      <c r="N221" s="44">
        <v>0</v>
      </c>
      <c r="O221" s="39">
        <f t="shared" si="739"/>
        <v>0</v>
      </c>
      <c r="P221" s="44">
        <v>0</v>
      </c>
      <c r="Q221" s="40">
        <f t="shared" si="740"/>
        <v>0</v>
      </c>
      <c r="R221" s="44">
        <v>0</v>
      </c>
      <c r="S221" s="40">
        <f t="shared" si="741"/>
        <v>0</v>
      </c>
      <c r="T221" s="44">
        <v>0</v>
      </c>
      <c r="U221" s="40">
        <f t="shared" si="742"/>
        <v>0</v>
      </c>
      <c r="V221" s="44">
        <v>0</v>
      </c>
      <c r="W221" s="40">
        <f t="shared" si="743"/>
        <v>0</v>
      </c>
      <c r="X221" s="44">
        <v>0</v>
      </c>
      <c r="Y221" s="40">
        <f t="shared" si="744"/>
        <v>0</v>
      </c>
      <c r="Z221" s="44">
        <v>0</v>
      </c>
      <c r="AA221" s="40">
        <f t="shared" si="745"/>
        <v>0</v>
      </c>
      <c r="AB221" s="44">
        <v>0</v>
      </c>
      <c r="AC221" s="40">
        <f t="shared" si="746"/>
        <v>0</v>
      </c>
      <c r="AD221" s="49">
        <v>0</v>
      </c>
      <c r="AE221" s="40">
        <f t="shared" si="747"/>
        <v>0</v>
      </c>
      <c r="AF221" s="3"/>
    </row>
    <row r="222" spans="1:32" ht="12" customHeight="1" x14ac:dyDescent="0.2">
      <c r="A222" s="12">
        <v>250</v>
      </c>
      <c r="B222" s="36">
        <v>27106</v>
      </c>
      <c r="C222" s="8" t="s">
        <v>283</v>
      </c>
      <c r="D222" s="35">
        <f t="shared" si="196"/>
        <v>55</v>
      </c>
      <c r="E222" s="56">
        <f t="shared" ref="E222" si="763">D222*A222</f>
        <v>13750</v>
      </c>
      <c r="F222" s="36" t="s">
        <v>19</v>
      </c>
      <c r="G222" s="37">
        <f t="shared" ref="G222" si="764">I222+K222+M222+O222+Q222+S222+U222+W222+Y222+AA222+AC222+AE222</f>
        <v>13750</v>
      </c>
      <c r="H222" s="44">
        <v>0</v>
      </c>
      <c r="I222" s="39">
        <f t="shared" ref="I222" si="765">H222*A222</f>
        <v>0</v>
      </c>
      <c r="J222" s="44">
        <v>0</v>
      </c>
      <c r="K222" s="39">
        <f t="shared" ref="K222" si="766">J222*A222</f>
        <v>0</v>
      </c>
      <c r="L222" s="44">
        <v>0</v>
      </c>
      <c r="M222" s="40">
        <f t="shared" ref="M222" si="767">L222*A222</f>
        <v>0</v>
      </c>
      <c r="N222" s="44">
        <v>55</v>
      </c>
      <c r="O222" s="39">
        <f t="shared" ref="O222" si="768">N222*A222</f>
        <v>13750</v>
      </c>
      <c r="P222" s="44">
        <v>0</v>
      </c>
      <c r="Q222" s="40">
        <f t="shared" ref="Q222" si="769">P222*A222</f>
        <v>0</v>
      </c>
      <c r="R222" s="44">
        <v>0</v>
      </c>
      <c r="S222" s="40">
        <f t="shared" ref="S222" si="770">R222*A222</f>
        <v>0</v>
      </c>
      <c r="T222" s="44">
        <v>0</v>
      </c>
      <c r="U222" s="40">
        <f t="shared" ref="U222" si="771">T222*A222</f>
        <v>0</v>
      </c>
      <c r="V222" s="44">
        <v>0</v>
      </c>
      <c r="W222" s="40">
        <f t="shared" ref="W222" si="772">V222*A222</f>
        <v>0</v>
      </c>
      <c r="X222" s="44">
        <v>0</v>
      </c>
      <c r="Y222" s="40">
        <f t="shared" ref="Y222" si="773">X222*A222</f>
        <v>0</v>
      </c>
      <c r="Z222" s="44">
        <v>0</v>
      </c>
      <c r="AA222" s="40">
        <f t="shared" ref="AA222" si="774">Z222*A222</f>
        <v>0</v>
      </c>
      <c r="AB222" s="44">
        <v>0</v>
      </c>
      <c r="AC222" s="40">
        <f t="shared" ref="AC222" si="775">AB222*A222</f>
        <v>0</v>
      </c>
      <c r="AD222" s="49">
        <v>0</v>
      </c>
      <c r="AE222" s="40">
        <f t="shared" ref="AE222" si="776">AD222*A222</f>
        <v>0</v>
      </c>
      <c r="AF222" s="3"/>
    </row>
    <row r="223" spans="1:32" ht="12" customHeight="1" x14ac:dyDescent="0.2">
      <c r="A223" s="12"/>
      <c r="B223" s="32">
        <v>272</v>
      </c>
      <c r="C223" s="63" t="s">
        <v>35</v>
      </c>
      <c r="D223" s="35">
        <f t="shared" si="196"/>
        <v>0</v>
      </c>
      <c r="E223" s="56">
        <f t="shared" si="288"/>
        <v>0</v>
      </c>
      <c r="F223" s="36"/>
      <c r="G223" s="37">
        <f t="shared" si="735"/>
        <v>0</v>
      </c>
      <c r="H223" s="86"/>
      <c r="I223" s="39">
        <f t="shared" si="736"/>
        <v>0</v>
      </c>
      <c r="J223" s="86"/>
      <c r="K223" s="39">
        <f t="shared" si="737"/>
        <v>0</v>
      </c>
      <c r="L223" s="86"/>
      <c r="M223" s="40">
        <f t="shared" si="738"/>
        <v>0</v>
      </c>
      <c r="N223" s="86"/>
      <c r="O223" s="39">
        <f t="shared" si="739"/>
        <v>0</v>
      </c>
      <c r="P223" s="86"/>
      <c r="Q223" s="40">
        <f t="shared" si="740"/>
        <v>0</v>
      </c>
      <c r="R223" s="86"/>
      <c r="S223" s="40">
        <f t="shared" si="741"/>
        <v>0</v>
      </c>
      <c r="T223" s="86"/>
      <c r="U223" s="40">
        <f t="shared" si="742"/>
        <v>0</v>
      </c>
      <c r="V223" s="86"/>
      <c r="W223" s="40">
        <f t="shared" si="743"/>
        <v>0</v>
      </c>
      <c r="X223" s="86"/>
      <c r="Y223" s="40">
        <f t="shared" si="744"/>
        <v>0</v>
      </c>
      <c r="Z223" s="86"/>
      <c r="AA223" s="40">
        <f t="shared" si="745"/>
        <v>0</v>
      </c>
      <c r="AB223" s="86"/>
      <c r="AC223" s="40">
        <f t="shared" si="746"/>
        <v>0</v>
      </c>
      <c r="AD223" s="88"/>
      <c r="AE223" s="40">
        <f t="shared" si="747"/>
        <v>0</v>
      </c>
      <c r="AF223" s="3"/>
    </row>
    <row r="224" spans="1:32" ht="12" customHeight="1" x14ac:dyDescent="0.2">
      <c r="A224" s="10">
        <v>100</v>
      </c>
      <c r="B224" s="102">
        <v>27204</v>
      </c>
      <c r="C224" s="8" t="s">
        <v>214</v>
      </c>
      <c r="D224" s="35">
        <f t="shared" si="196"/>
        <v>15</v>
      </c>
      <c r="E224" s="56">
        <f t="shared" si="288"/>
        <v>1500</v>
      </c>
      <c r="F224" s="36" t="s">
        <v>40</v>
      </c>
      <c r="G224" s="37">
        <f t="shared" si="735"/>
        <v>1500</v>
      </c>
      <c r="H224" s="38">
        <v>5</v>
      </c>
      <c r="I224" s="39">
        <f t="shared" si="736"/>
        <v>500</v>
      </c>
      <c r="J224" s="38">
        <v>0</v>
      </c>
      <c r="K224" s="39">
        <f t="shared" si="737"/>
        <v>0</v>
      </c>
      <c r="L224" s="38">
        <v>0</v>
      </c>
      <c r="M224" s="40">
        <f t="shared" si="738"/>
        <v>0</v>
      </c>
      <c r="N224" s="38">
        <v>5</v>
      </c>
      <c r="O224" s="39">
        <f t="shared" si="739"/>
        <v>500</v>
      </c>
      <c r="P224" s="38">
        <v>0</v>
      </c>
      <c r="Q224" s="40">
        <f t="shared" si="740"/>
        <v>0</v>
      </c>
      <c r="R224" s="38">
        <v>0</v>
      </c>
      <c r="S224" s="40">
        <f t="shared" si="741"/>
        <v>0</v>
      </c>
      <c r="T224" s="38">
        <v>0</v>
      </c>
      <c r="U224" s="40">
        <f t="shared" si="742"/>
        <v>0</v>
      </c>
      <c r="V224" s="38">
        <v>5</v>
      </c>
      <c r="W224" s="40">
        <f t="shared" si="743"/>
        <v>500</v>
      </c>
      <c r="X224" s="38">
        <v>0</v>
      </c>
      <c r="Y224" s="40">
        <f t="shared" si="744"/>
        <v>0</v>
      </c>
      <c r="Z224" s="38">
        <v>0</v>
      </c>
      <c r="AA224" s="40">
        <f t="shared" si="745"/>
        <v>0</v>
      </c>
      <c r="AB224" s="38">
        <v>0</v>
      </c>
      <c r="AC224" s="40">
        <f t="shared" si="746"/>
        <v>0</v>
      </c>
      <c r="AD224" s="41">
        <v>0</v>
      </c>
      <c r="AE224" s="40">
        <f t="shared" si="747"/>
        <v>0</v>
      </c>
      <c r="AF224" s="3"/>
    </row>
    <row r="225" spans="1:32" ht="28.5" customHeight="1" x14ac:dyDescent="0.2">
      <c r="A225" s="33"/>
      <c r="B225" s="103">
        <v>27205</v>
      </c>
      <c r="C225" s="63" t="s">
        <v>331</v>
      </c>
      <c r="D225" s="35">
        <f t="shared" si="196"/>
        <v>0</v>
      </c>
      <c r="E225" s="56">
        <f t="shared" si="288"/>
        <v>0</v>
      </c>
      <c r="F225" s="93"/>
      <c r="G225" s="37">
        <f t="shared" si="735"/>
        <v>0</v>
      </c>
      <c r="H225" s="44"/>
      <c r="I225" s="39">
        <f t="shared" si="736"/>
        <v>0</v>
      </c>
      <c r="J225" s="44"/>
      <c r="K225" s="39">
        <f t="shared" si="737"/>
        <v>0</v>
      </c>
      <c r="L225" s="44"/>
      <c r="M225" s="40">
        <f t="shared" si="738"/>
        <v>0</v>
      </c>
      <c r="N225" s="44"/>
      <c r="O225" s="39">
        <f t="shared" si="739"/>
        <v>0</v>
      </c>
      <c r="P225" s="44"/>
      <c r="Q225" s="40">
        <f t="shared" si="740"/>
        <v>0</v>
      </c>
      <c r="R225" s="44"/>
      <c r="S225" s="40">
        <f t="shared" si="741"/>
        <v>0</v>
      </c>
      <c r="T225" s="44"/>
      <c r="U225" s="40">
        <f t="shared" si="742"/>
        <v>0</v>
      </c>
      <c r="V225" s="44"/>
      <c r="W225" s="40">
        <f t="shared" si="743"/>
        <v>0</v>
      </c>
      <c r="X225" s="44"/>
      <c r="Y225" s="40">
        <f t="shared" si="744"/>
        <v>0</v>
      </c>
      <c r="Z225" s="44"/>
      <c r="AA225" s="40">
        <f t="shared" si="745"/>
        <v>0</v>
      </c>
      <c r="AB225" s="44"/>
      <c r="AC225" s="40">
        <f t="shared" si="746"/>
        <v>0</v>
      </c>
      <c r="AD225" s="49"/>
      <c r="AE225" s="40">
        <f t="shared" si="747"/>
        <v>0</v>
      </c>
      <c r="AF225" s="3"/>
    </row>
    <row r="226" spans="1:32" ht="12" customHeight="1" x14ac:dyDescent="0.2">
      <c r="A226" s="33">
        <v>40</v>
      </c>
      <c r="B226" s="102">
        <v>27205</v>
      </c>
      <c r="C226" s="8" t="s">
        <v>215</v>
      </c>
      <c r="D226" s="35">
        <f t="shared" si="196"/>
        <v>15</v>
      </c>
      <c r="E226" s="56">
        <f>D226*A226</f>
        <v>600</v>
      </c>
      <c r="F226" s="93" t="s">
        <v>18</v>
      </c>
      <c r="G226" s="37">
        <f t="shared" si="735"/>
        <v>600</v>
      </c>
      <c r="H226" s="44">
        <v>5</v>
      </c>
      <c r="I226" s="39">
        <f t="shared" si="736"/>
        <v>200</v>
      </c>
      <c r="J226" s="44"/>
      <c r="K226" s="39">
        <f t="shared" si="737"/>
        <v>0</v>
      </c>
      <c r="L226" s="44"/>
      <c r="M226" s="40">
        <f t="shared" si="738"/>
        <v>0</v>
      </c>
      <c r="N226" s="44">
        <v>5</v>
      </c>
      <c r="O226" s="39">
        <f t="shared" si="739"/>
        <v>200</v>
      </c>
      <c r="P226" s="44"/>
      <c r="Q226" s="40">
        <f t="shared" si="740"/>
        <v>0</v>
      </c>
      <c r="R226" s="44"/>
      <c r="S226" s="40">
        <f t="shared" si="741"/>
        <v>0</v>
      </c>
      <c r="T226" s="44"/>
      <c r="U226" s="40">
        <f t="shared" si="742"/>
        <v>0</v>
      </c>
      <c r="V226" s="44">
        <v>5</v>
      </c>
      <c r="W226" s="40">
        <f t="shared" si="743"/>
        <v>200</v>
      </c>
      <c r="X226" s="44"/>
      <c r="Y226" s="40">
        <f t="shared" si="744"/>
        <v>0</v>
      </c>
      <c r="Z226" s="44"/>
      <c r="AA226" s="40">
        <f t="shared" si="745"/>
        <v>0</v>
      </c>
      <c r="AB226" s="44"/>
      <c r="AC226" s="40">
        <f t="shared" si="746"/>
        <v>0</v>
      </c>
      <c r="AD226" s="49"/>
      <c r="AE226" s="40">
        <f t="shared" si="747"/>
        <v>0</v>
      </c>
      <c r="AF226" s="3"/>
    </row>
    <row r="227" spans="1:32" ht="12" customHeight="1" x14ac:dyDescent="0.2">
      <c r="B227" s="43">
        <v>2900</v>
      </c>
      <c r="C227" s="63" t="s">
        <v>27</v>
      </c>
      <c r="D227" s="35">
        <f t="shared" si="196"/>
        <v>0</v>
      </c>
      <c r="E227" s="56">
        <f t="shared" si="288"/>
        <v>0</v>
      </c>
      <c r="F227" s="92"/>
      <c r="G227" s="37">
        <f t="shared" si="735"/>
        <v>0</v>
      </c>
      <c r="H227" s="99"/>
      <c r="I227" s="39">
        <f t="shared" si="736"/>
        <v>0</v>
      </c>
      <c r="J227" s="99"/>
      <c r="K227" s="39">
        <f t="shared" si="737"/>
        <v>0</v>
      </c>
      <c r="L227" s="99"/>
      <c r="M227" s="40">
        <f t="shared" si="738"/>
        <v>0</v>
      </c>
      <c r="N227" s="99"/>
      <c r="O227" s="39">
        <f t="shared" si="739"/>
        <v>0</v>
      </c>
      <c r="P227" s="99"/>
      <c r="Q227" s="40">
        <f t="shared" si="740"/>
        <v>0</v>
      </c>
      <c r="R227" s="99"/>
      <c r="S227" s="40">
        <f t="shared" si="741"/>
        <v>0</v>
      </c>
      <c r="T227" s="99"/>
      <c r="U227" s="40">
        <f t="shared" si="742"/>
        <v>0</v>
      </c>
      <c r="V227" s="99"/>
      <c r="W227" s="40">
        <f t="shared" si="743"/>
        <v>0</v>
      </c>
      <c r="X227" s="99"/>
      <c r="Y227" s="40">
        <f t="shared" si="744"/>
        <v>0</v>
      </c>
      <c r="Z227" s="99"/>
      <c r="AA227" s="40">
        <f t="shared" si="745"/>
        <v>0</v>
      </c>
      <c r="AB227" s="99"/>
      <c r="AC227" s="40">
        <f t="shared" si="746"/>
        <v>0</v>
      </c>
      <c r="AD227" s="104"/>
      <c r="AE227" s="40">
        <f t="shared" si="747"/>
        <v>0</v>
      </c>
      <c r="AF227" s="3"/>
    </row>
    <row r="228" spans="1:32" ht="12" customHeight="1" x14ac:dyDescent="0.2">
      <c r="B228" s="32">
        <v>292</v>
      </c>
      <c r="C228" s="63" t="s">
        <v>354</v>
      </c>
      <c r="D228" s="35"/>
      <c r="E228" s="56"/>
      <c r="F228" s="92"/>
      <c r="G228" s="37"/>
      <c r="H228" s="99"/>
      <c r="I228" s="39"/>
      <c r="J228" s="99"/>
      <c r="K228" s="39"/>
      <c r="L228" s="99"/>
      <c r="M228" s="40"/>
      <c r="N228" s="99"/>
      <c r="O228" s="39"/>
      <c r="P228" s="99"/>
      <c r="Q228" s="40"/>
      <c r="R228" s="99"/>
      <c r="S228" s="40"/>
      <c r="T228" s="99"/>
      <c r="U228" s="40"/>
      <c r="V228" s="99"/>
      <c r="W228" s="40"/>
      <c r="X228" s="99"/>
      <c r="Y228" s="40"/>
      <c r="Z228" s="99"/>
      <c r="AA228" s="40"/>
      <c r="AB228" s="99"/>
      <c r="AC228" s="40"/>
      <c r="AD228" s="104"/>
      <c r="AE228" s="40"/>
      <c r="AF228" s="3"/>
    </row>
    <row r="229" spans="1:32" ht="12" customHeight="1" x14ac:dyDescent="0.2">
      <c r="B229" s="32">
        <v>29202</v>
      </c>
      <c r="C229" s="63" t="s">
        <v>355</v>
      </c>
      <c r="D229" s="35"/>
      <c r="E229" s="56"/>
      <c r="F229" s="92"/>
      <c r="G229" s="37"/>
      <c r="H229" s="99"/>
      <c r="I229" s="39"/>
      <c r="J229" s="99"/>
      <c r="K229" s="39"/>
      <c r="L229" s="99"/>
      <c r="M229" s="40"/>
      <c r="N229" s="99"/>
      <c r="O229" s="39"/>
      <c r="P229" s="99"/>
      <c r="Q229" s="40"/>
      <c r="R229" s="99"/>
      <c r="S229" s="40"/>
      <c r="T229" s="99"/>
      <c r="U229" s="40"/>
      <c r="V229" s="99"/>
      <c r="W229" s="40"/>
      <c r="X229" s="99"/>
      <c r="Y229" s="40"/>
      <c r="Z229" s="99"/>
      <c r="AA229" s="40"/>
      <c r="AB229" s="99"/>
      <c r="AC229" s="40"/>
      <c r="AD229" s="104"/>
      <c r="AE229" s="40"/>
      <c r="AF229" s="3"/>
    </row>
    <row r="230" spans="1:32" ht="12" customHeight="1" x14ac:dyDescent="0.2">
      <c r="A230">
        <v>618</v>
      </c>
      <c r="B230" s="36">
        <v>29202</v>
      </c>
      <c r="C230" s="8" t="s">
        <v>356</v>
      </c>
      <c r="D230" s="35">
        <f>H230+J230+L230+N230+P230+R230+T230+V230+X230+Z230+AB230+AD230</f>
        <v>35</v>
      </c>
      <c r="E230" s="56">
        <f>D230*A230</f>
        <v>21630</v>
      </c>
      <c r="F230" s="36" t="s">
        <v>19</v>
      </c>
      <c r="G230" s="37">
        <f>I230+K230+M230+O230+Q230+S230+U230+W230+Y230+AA230+AC230+AE230</f>
        <v>21630</v>
      </c>
      <c r="H230" s="44">
        <v>35</v>
      </c>
      <c r="I230" s="39">
        <f>H230*A230</f>
        <v>21630</v>
      </c>
      <c r="J230" s="44">
        <v>0</v>
      </c>
      <c r="K230" s="39">
        <f>J230*A230</f>
        <v>0</v>
      </c>
      <c r="L230" s="44">
        <v>0</v>
      </c>
      <c r="M230" s="40">
        <f>L230*A230</f>
        <v>0</v>
      </c>
      <c r="N230" s="44">
        <v>0</v>
      </c>
      <c r="O230" s="39">
        <f>N230*A230</f>
        <v>0</v>
      </c>
      <c r="P230" s="44">
        <v>0</v>
      </c>
      <c r="Q230" s="40">
        <f>P230*A230</f>
        <v>0</v>
      </c>
      <c r="R230" s="44">
        <v>0</v>
      </c>
      <c r="S230" s="40">
        <f>R230*A230</f>
        <v>0</v>
      </c>
      <c r="T230" s="44">
        <v>0</v>
      </c>
      <c r="U230" s="40">
        <f>T230*A230</f>
        <v>0</v>
      </c>
      <c r="V230" s="44">
        <v>0</v>
      </c>
      <c r="W230" s="40">
        <f>V230*A230</f>
        <v>0</v>
      </c>
      <c r="X230" s="44">
        <v>0</v>
      </c>
      <c r="Y230" s="40">
        <f>X230*A230</f>
        <v>0</v>
      </c>
      <c r="Z230" s="44">
        <v>0</v>
      </c>
      <c r="AA230" s="40">
        <f>Z230*A230</f>
        <v>0</v>
      </c>
      <c r="AB230" s="44">
        <v>0</v>
      </c>
      <c r="AC230" s="40">
        <f>AB230*A230</f>
        <v>0</v>
      </c>
      <c r="AD230" s="49">
        <v>0</v>
      </c>
      <c r="AE230" s="40">
        <f>AD230*A230</f>
        <v>0</v>
      </c>
      <c r="AF230" s="3"/>
    </row>
    <row r="231" spans="1:32" ht="12" customHeight="1" x14ac:dyDescent="0.2">
      <c r="A231">
        <v>300</v>
      </c>
      <c r="B231" s="36">
        <v>29202</v>
      </c>
      <c r="C231" s="8" t="s">
        <v>357</v>
      </c>
      <c r="D231" s="35">
        <f>H231+J231+L231+N231+P231+R231+T231+V231+X231+Z231+AB231+AD231</f>
        <v>23</v>
      </c>
      <c r="E231" s="56">
        <f>D231*A231</f>
        <v>6900</v>
      </c>
      <c r="F231" s="36" t="s">
        <v>19</v>
      </c>
      <c r="G231" s="37">
        <f>I231+K231+M231+O231+Q231+S231+U231+W231+Y231+AA231+AC231+AE231</f>
        <v>6900</v>
      </c>
      <c r="H231" s="44">
        <v>12</v>
      </c>
      <c r="I231" s="39">
        <f>H231*A231</f>
        <v>3600</v>
      </c>
      <c r="J231" s="44">
        <v>1</v>
      </c>
      <c r="K231" s="39">
        <f>J231*A231</f>
        <v>300</v>
      </c>
      <c r="L231" s="44">
        <v>1</v>
      </c>
      <c r="M231" s="40">
        <f>L231*A231</f>
        <v>300</v>
      </c>
      <c r="N231" s="44">
        <v>1</v>
      </c>
      <c r="O231" s="39">
        <f>N231*A231</f>
        <v>300</v>
      </c>
      <c r="P231" s="44">
        <v>1</v>
      </c>
      <c r="Q231" s="40">
        <f>P231*A231</f>
        <v>300</v>
      </c>
      <c r="R231" s="44">
        <v>1</v>
      </c>
      <c r="S231" s="40">
        <f>R231*A231</f>
        <v>300</v>
      </c>
      <c r="T231" s="44">
        <v>1</v>
      </c>
      <c r="U231" s="40">
        <f>T231*A231</f>
        <v>300</v>
      </c>
      <c r="V231" s="44">
        <v>1</v>
      </c>
      <c r="W231" s="40">
        <f>V231*A231</f>
        <v>300</v>
      </c>
      <c r="X231" s="44">
        <v>1</v>
      </c>
      <c r="Y231" s="40">
        <f>X231*A231</f>
        <v>300</v>
      </c>
      <c r="Z231" s="44">
        <v>1</v>
      </c>
      <c r="AA231" s="40">
        <f>Z231*A231</f>
        <v>300</v>
      </c>
      <c r="AB231" s="44">
        <v>1</v>
      </c>
      <c r="AC231" s="40">
        <f>AB231*A231</f>
        <v>300</v>
      </c>
      <c r="AD231" s="49">
        <v>1</v>
      </c>
      <c r="AE231" s="40">
        <f>AD231*A231</f>
        <v>300</v>
      </c>
      <c r="AF231" s="3"/>
    </row>
    <row r="232" spans="1:32" ht="12" customHeight="1" x14ac:dyDescent="0.2">
      <c r="A232">
        <v>15</v>
      </c>
      <c r="B232" s="36">
        <v>29202</v>
      </c>
      <c r="C232" s="8" t="s">
        <v>361</v>
      </c>
      <c r="D232" s="35">
        <f>H232+J232+L232+N232+P232+R232+T232+V232+X232+Z232+AB232+AD232</f>
        <v>46</v>
      </c>
      <c r="E232" s="56">
        <f>D232*A232</f>
        <v>690</v>
      </c>
      <c r="F232" s="36" t="s">
        <v>19</v>
      </c>
      <c r="G232" s="37">
        <f>I232+K232+M232+O232+Q232+S232+U232+W232+Y232+AA232+AC232+AE232</f>
        <v>690</v>
      </c>
      <c r="H232" s="44">
        <v>24</v>
      </c>
      <c r="I232" s="39">
        <f>H232*A232</f>
        <v>360</v>
      </c>
      <c r="J232" s="44">
        <v>2</v>
      </c>
      <c r="K232" s="39">
        <f>J232*A232</f>
        <v>30</v>
      </c>
      <c r="L232" s="44">
        <v>2</v>
      </c>
      <c r="M232" s="40">
        <f>L232*A232</f>
        <v>30</v>
      </c>
      <c r="N232" s="44">
        <v>2</v>
      </c>
      <c r="O232" s="39">
        <f>N232*A232</f>
        <v>30</v>
      </c>
      <c r="P232" s="44">
        <v>2</v>
      </c>
      <c r="Q232" s="40">
        <f>P232*A232</f>
        <v>30</v>
      </c>
      <c r="R232" s="44">
        <v>2</v>
      </c>
      <c r="S232" s="40">
        <f>R232*A232</f>
        <v>30</v>
      </c>
      <c r="T232" s="44">
        <v>2</v>
      </c>
      <c r="U232" s="40">
        <f>T232*A232</f>
        <v>30</v>
      </c>
      <c r="V232" s="44">
        <v>2</v>
      </c>
      <c r="W232" s="40">
        <f>V232*A232</f>
        <v>30</v>
      </c>
      <c r="X232" s="44">
        <v>2</v>
      </c>
      <c r="Y232" s="40">
        <f>X232*A232</f>
        <v>30</v>
      </c>
      <c r="Z232" s="44">
        <v>2</v>
      </c>
      <c r="AA232" s="40">
        <f>Z232*A232</f>
        <v>30</v>
      </c>
      <c r="AB232" s="44">
        <v>2</v>
      </c>
      <c r="AC232" s="40">
        <f>AB232*A232</f>
        <v>30</v>
      </c>
      <c r="AD232" s="49">
        <v>2</v>
      </c>
      <c r="AE232" s="40">
        <f>AD232*A232</f>
        <v>30</v>
      </c>
      <c r="AF232" s="3"/>
    </row>
    <row r="233" spans="1:32" ht="12" customHeight="1" x14ac:dyDescent="0.2">
      <c r="A233">
        <v>75</v>
      </c>
      <c r="B233" s="36">
        <v>29202</v>
      </c>
      <c r="C233" s="8" t="s">
        <v>416</v>
      </c>
      <c r="D233" s="35">
        <f>H233+J233+L233+N233+P233+R233+T233+V233+X233+Z233+AB233+AD233</f>
        <v>6</v>
      </c>
      <c r="E233" s="56">
        <f>D233*A233</f>
        <v>450</v>
      </c>
      <c r="F233" s="36" t="s">
        <v>19</v>
      </c>
      <c r="G233" s="37">
        <f>I233+K233+M233+O233+Q233+S233+U233+W233+Y233+AA233+AC233+AE233</f>
        <v>450</v>
      </c>
      <c r="H233" s="44">
        <v>2</v>
      </c>
      <c r="I233" s="39">
        <f>H233*A233</f>
        <v>150</v>
      </c>
      <c r="J233" s="44">
        <v>0</v>
      </c>
      <c r="K233" s="39">
        <f>J233*A233</f>
        <v>0</v>
      </c>
      <c r="L233" s="44">
        <v>2</v>
      </c>
      <c r="M233" s="40">
        <f>L233*A233</f>
        <v>150</v>
      </c>
      <c r="N233" s="44">
        <v>0</v>
      </c>
      <c r="O233" s="39">
        <f>N233*A233</f>
        <v>0</v>
      </c>
      <c r="P233" s="44">
        <v>2</v>
      </c>
      <c r="Q233" s="40">
        <f>P233*A233</f>
        <v>150</v>
      </c>
      <c r="R233" s="44">
        <v>0</v>
      </c>
      <c r="S233" s="40">
        <f>R233*A233</f>
        <v>0</v>
      </c>
      <c r="T233" s="44">
        <v>0</v>
      </c>
      <c r="U233" s="40">
        <f>T233*A233</f>
        <v>0</v>
      </c>
      <c r="V233" s="44">
        <v>0</v>
      </c>
      <c r="W233" s="40">
        <f>V233*A233</f>
        <v>0</v>
      </c>
      <c r="X233" s="44">
        <v>0</v>
      </c>
      <c r="Y233" s="40">
        <f>X233*A233</f>
        <v>0</v>
      </c>
      <c r="Z233" s="44">
        <v>0</v>
      </c>
      <c r="AA233" s="40">
        <f>Z233*A233</f>
        <v>0</v>
      </c>
      <c r="AB233" s="44">
        <v>0</v>
      </c>
      <c r="AC233" s="40">
        <f>AB233*A233</f>
        <v>0</v>
      </c>
      <c r="AD233" s="49">
        <v>0</v>
      </c>
      <c r="AE233" s="40">
        <f>AD233*A233</f>
        <v>0</v>
      </c>
      <c r="AF233" s="3"/>
    </row>
    <row r="234" spans="1:32" ht="28.5" customHeight="1" x14ac:dyDescent="0.2">
      <c r="B234" s="32">
        <v>293</v>
      </c>
      <c r="C234" s="63" t="s">
        <v>358</v>
      </c>
      <c r="D234" s="35"/>
      <c r="E234" s="56"/>
      <c r="F234" s="36"/>
      <c r="G234" s="37"/>
      <c r="H234" s="44"/>
      <c r="I234" s="39"/>
      <c r="J234" s="44"/>
      <c r="K234" s="39"/>
      <c r="L234" s="44"/>
      <c r="M234" s="40"/>
      <c r="N234" s="44"/>
      <c r="O234" s="39"/>
      <c r="P234" s="44"/>
      <c r="Q234" s="40"/>
      <c r="R234" s="44"/>
      <c r="S234" s="40"/>
      <c r="T234" s="44"/>
      <c r="U234" s="40"/>
      <c r="V234" s="44"/>
      <c r="W234" s="40"/>
      <c r="X234" s="44"/>
      <c r="Y234" s="40"/>
      <c r="Z234" s="44"/>
      <c r="AA234" s="40"/>
      <c r="AB234" s="44"/>
      <c r="AC234" s="40"/>
      <c r="AD234" s="49"/>
      <c r="AE234" s="40"/>
      <c r="AF234" s="3"/>
    </row>
    <row r="235" spans="1:32" ht="15" customHeight="1" x14ac:dyDescent="0.2">
      <c r="B235" s="32">
        <v>29301</v>
      </c>
      <c r="C235" s="63" t="s">
        <v>359</v>
      </c>
      <c r="D235" s="35"/>
      <c r="E235" s="56"/>
      <c r="F235" s="36"/>
      <c r="G235" s="37"/>
      <c r="H235" s="44"/>
      <c r="I235" s="39"/>
      <c r="J235" s="44"/>
      <c r="K235" s="39"/>
      <c r="L235" s="44"/>
      <c r="M235" s="40"/>
      <c r="N235" s="44"/>
      <c r="O235" s="39"/>
      <c r="P235" s="44"/>
      <c r="Q235" s="40"/>
      <c r="R235" s="44"/>
      <c r="S235" s="40"/>
      <c r="T235" s="44"/>
      <c r="U235" s="40"/>
      <c r="V235" s="44"/>
      <c r="W235" s="40"/>
      <c r="X235" s="44"/>
      <c r="Y235" s="40"/>
      <c r="Z235" s="44"/>
      <c r="AA235" s="40"/>
      <c r="AB235" s="44"/>
      <c r="AC235" s="40"/>
      <c r="AD235" s="49"/>
      <c r="AE235" s="40"/>
      <c r="AF235" s="3"/>
    </row>
    <row r="236" spans="1:32" ht="12" customHeight="1" x14ac:dyDescent="0.2">
      <c r="A236">
        <v>25</v>
      </c>
      <c r="B236" s="36">
        <v>29301</v>
      </c>
      <c r="C236" s="8" t="s">
        <v>360</v>
      </c>
      <c r="D236" s="35">
        <f>H236+J236+L236+N236+P236+R236+T236+V236+X236+Z236+AB236+AD236</f>
        <v>15</v>
      </c>
      <c r="E236" s="56">
        <f>D236*A236</f>
        <v>375</v>
      </c>
      <c r="F236" s="36" t="s">
        <v>19</v>
      </c>
      <c r="G236" s="37">
        <f>I236+K236+M236+O236+Q236+S236+U236+W236+Y236+AA236+AC236+AE236</f>
        <v>375</v>
      </c>
      <c r="H236" s="44">
        <v>5</v>
      </c>
      <c r="I236" s="39">
        <f>H236*A236</f>
        <v>125</v>
      </c>
      <c r="J236" s="44">
        <v>0</v>
      </c>
      <c r="K236" s="39">
        <f>J236*A236</f>
        <v>0</v>
      </c>
      <c r="L236" s="44">
        <v>0</v>
      </c>
      <c r="M236" s="40">
        <f>L236*A236</f>
        <v>0</v>
      </c>
      <c r="N236" s="44">
        <v>5</v>
      </c>
      <c r="O236" s="39">
        <f>N236*A236</f>
        <v>125</v>
      </c>
      <c r="P236" s="44">
        <v>0</v>
      </c>
      <c r="Q236" s="40">
        <f>P236*A236</f>
        <v>0</v>
      </c>
      <c r="R236" s="44">
        <v>0</v>
      </c>
      <c r="S236" s="40">
        <f>R236*A236</f>
        <v>0</v>
      </c>
      <c r="T236" s="44">
        <v>0</v>
      </c>
      <c r="U236" s="40">
        <f>T236*A236</f>
        <v>0</v>
      </c>
      <c r="V236" s="44">
        <v>5</v>
      </c>
      <c r="W236" s="40">
        <f>V236*A236</f>
        <v>125</v>
      </c>
      <c r="X236" s="44">
        <v>0</v>
      </c>
      <c r="Y236" s="40">
        <f>X236*A236</f>
        <v>0</v>
      </c>
      <c r="Z236" s="44">
        <v>0</v>
      </c>
      <c r="AA236" s="40">
        <f>Z236*A236</f>
        <v>0</v>
      </c>
      <c r="AB236" s="44">
        <v>0</v>
      </c>
      <c r="AC236" s="40">
        <f>AB236*A236</f>
        <v>0</v>
      </c>
      <c r="AD236" s="49">
        <v>0</v>
      </c>
      <c r="AE236" s="40">
        <f>AD236*A236</f>
        <v>0</v>
      </c>
      <c r="AF236" s="3"/>
    </row>
    <row r="237" spans="1:32" ht="12" customHeight="1" x14ac:dyDescent="0.2">
      <c r="A237">
        <v>500</v>
      </c>
      <c r="B237" s="36">
        <v>29301</v>
      </c>
      <c r="C237" s="8" t="s">
        <v>362</v>
      </c>
      <c r="D237" s="35">
        <f>H237+J237+L237+N237+P237+R237+T237+V237+X237+Z237+AB237+AD237</f>
        <v>3</v>
      </c>
      <c r="E237" s="56">
        <f>D237*A237</f>
        <v>1500</v>
      </c>
      <c r="F237" s="36" t="s">
        <v>19</v>
      </c>
      <c r="G237" s="37">
        <f>I237+K237+M237+O237+Q237+S237+U237+W237+Y237+AA237+AC237+AE237</f>
        <v>1500</v>
      </c>
      <c r="H237" s="44">
        <v>0</v>
      </c>
      <c r="I237" s="39">
        <f>H237*A237</f>
        <v>0</v>
      </c>
      <c r="J237" s="44">
        <v>3</v>
      </c>
      <c r="K237" s="39">
        <f>J237*A237</f>
        <v>1500</v>
      </c>
      <c r="L237" s="44">
        <v>0</v>
      </c>
      <c r="M237" s="40">
        <f>L237*A237</f>
        <v>0</v>
      </c>
      <c r="N237" s="44">
        <v>0</v>
      </c>
      <c r="O237" s="39">
        <f>N237*A237</f>
        <v>0</v>
      </c>
      <c r="P237" s="44">
        <v>0</v>
      </c>
      <c r="Q237" s="40">
        <f>P237*A237</f>
        <v>0</v>
      </c>
      <c r="R237" s="44">
        <v>0</v>
      </c>
      <c r="S237" s="40">
        <f>R237*A237</f>
        <v>0</v>
      </c>
      <c r="T237" s="44">
        <v>0</v>
      </c>
      <c r="U237" s="40">
        <f>T237*A237</f>
        <v>0</v>
      </c>
      <c r="V237" s="44">
        <v>0</v>
      </c>
      <c r="W237" s="40">
        <f>V237*A237</f>
        <v>0</v>
      </c>
      <c r="X237" s="44">
        <v>0</v>
      </c>
      <c r="Y237" s="40">
        <f>X237*A237</f>
        <v>0</v>
      </c>
      <c r="Z237" s="44">
        <v>0</v>
      </c>
      <c r="AA237" s="40">
        <f>Z237*A237</f>
        <v>0</v>
      </c>
      <c r="AB237" s="44">
        <v>0</v>
      </c>
      <c r="AC237" s="40">
        <f>AB237*A237</f>
        <v>0</v>
      </c>
      <c r="AD237" s="49">
        <v>0</v>
      </c>
      <c r="AE237" s="40">
        <f>AD237*A237</f>
        <v>0</v>
      </c>
      <c r="AF237" s="3"/>
    </row>
    <row r="238" spans="1:32" ht="12" customHeight="1" x14ac:dyDescent="0.2">
      <c r="A238">
        <v>50</v>
      </c>
      <c r="B238" s="36">
        <v>29301</v>
      </c>
      <c r="C238" s="8" t="s">
        <v>363</v>
      </c>
      <c r="D238" s="35">
        <f>H238+J238+L238+N238+P238+R238+T238+V238+X238+Z238+AB238+AD238</f>
        <v>10</v>
      </c>
      <c r="E238" s="56">
        <f>D238*A238</f>
        <v>500</v>
      </c>
      <c r="F238" s="36" t="s">
        <v>19</v>
      </c>
      <c r="G238" s="37">
        <f>I238+K238+M238+O238+Q238+S238+U238+W238+Y238+AA238+AC238+AE238</f>
        <v>500</v>
      </c>
      <c r="H238" s="44">
        <v>0</v>
      </c>
      <c r="I238" s="39">
        <f>H238*A238</f>
        <v>0</v>
      </c>
      <c r="J238" s="44">
        <v>3</v>
      </c>
      <c r="K238" s="39">
        <f>J238*A238</f>
        <v>150</v>
      </c>
      <c r="L238" s="44">
        <v>0</v>
      </c>
      <c r="M238" s="40">
        <f>L238*A238</f>
        <v>0</v>
      </c>
      <c r="N238" s="44">
        <v>3</v>
      </c>
      <c r="O238" s="39">
        <f>N238*A238</f>
        <v>150</v>
      </c>
      <c r="P238" s="44">
        <v>4</v>
      </c>
      <c r="Q238" s="40">
        <f>P238*A238</f>
        <v>200</v>
      </c>
      <c r="R238" s="44">
        <v>0</v>
      </c>
      <c r="S238" s="40">
        <f>R238*A238</f>
        <v>0</v>
      </c>
      <c r="T238" s="44">
        <v>0</v>
      </c>
      <c r="U238" s="40">
        <f>T238*A238</f>
        <v>0</v>
      </c>
      <c r="V238" s="44">
        <v>0</v>
      </c>
      <c r="W238" s="40">
        <f>V238*A238</f>
        <v>0</v>
      </c>
      <c r="X238" s="44">
        <v>0</v>
      </c>
      <c r="Y238" s="40">
        <f>X238*A238</f>
        <v>0</v>
      </c>
      <c r="Z238" s="44">
        <v>0</v>
      </c>
      <c r="AA238" s="40">
        <f>Z238*A238</f>
        <v>0</v>
      </c>
      <c r="AB238" s="44">
        <v>0</v>
      </c>
      <c r="AC238" s="40">
        <f>AB238*A238</f>
        <v>0</v>
      </c>
      <c r="AD238" s="49">
        <v>0</v>
      </c>
      <c r="AE238" s="40">
        <f>AD238*A238</f>
        <v>0</v>
      </c>
      <c r="AF238" s="3"/>
    </row>
    <row r="239" spans="1:32" ht="12" customHeight="1" x14ac:dyDescent="0.2">
      <c r="B239" s="32">
        <v>294</v>
      </c>
      <c r="C239" s="63" t="s">
        <v>28</v>
      </c>
      <c r="D239" s="35">
        <f t="shared" si="196"/>
        <v>0</v>
      </c>
      <c r="E239" s="56">
        <f t="shared" si="288"/>
        <v>0</v>
      </c>
      <c r="F239" s="43"/>
      <c r="G239" s="37">
        <f t="shared" si="735"/>
        <v>0</v>
      </c>
      <c r="H239" s="86"/>
      <c r="I239" s="39">
        <f t="shared" si="736"/>
        <v>0</v>
      </c>
      <c r="J239" s="45"/>
      <c r="K239" s="39">
        <f t="shared" si="737"/>
        <v>0</v>
      </c>
      <c r="L239" s="45"/>
      <c r="M239" s="40">
        <f t="shared" si="738"/>
        <v>0</v>
      </c>
      <c r="N239" s="45"/>
      <c r="O239" s="39">
        <f t="shared" si="739"/>
        <v>0</v>
      </c>
      <c r="P239" s="45"/>
      <c r="Q239" s="40">
        <f t="shared" si="740"/>
        <v>0</v>
      </c>
      <c r="R239" s="45"/>
      <c r="S239" s="40">
        <f t="shared" si="741"/>
        <v>0</v>
      </c>
      <c r="T239" s="45"/>
      <c r="U239" s="40">
        <f t="shared" si="742"/>
        <v>0</v>
      </c>
      <c r="V239" s="45"/>
      <c r="W239" s="40">
        <f t="shared" si="743"/>
        <v>0</v>
      </c>
      <c r="X239" s="45"/>
      <c r="Y239" s="40">
        <f t="shared" si="744"/>
        <v>0</v>
      </c>
      <c r="Z239" s="45"/>
      <c r="AA239" s="40">
        <f t="shared" si="745"/>
        <v>0</v>
      </c>
      <c r="AB239" s="45"/>
      <c r="AC239" s="40">
        <f t="shared" si="746"/>
        <v>0</v>
      </c>
      <c r="AD239" s="46"/>
      <c r="AE239" s="40">
        <f t="shared" si="747"/>
        <v>0</v>
      </c>
      <c r="AF239" s="3"/>
    </row>
    <row r="240" spans="1:32" ht="12" customHeight="1" x14ac:dyDescent="0.2">
      <c r="A240">
        <v>50</v>
      </c>
      <c r="B240" s="36">
        <v>29403</v>
      </c>
      <c r="C240" s="8" t="s">
        <v>92</v>
      </c>
      <c r="D240" s="35">
        <f>H240+J240+L240+N240+P240+R240+T240+V240+X240+Z240+AB240+AD240</f>
        <v>6</v>
      </c>
      <c r="E240" s="56">
        <f>D240*A240</f>
        <v>300</v>
      </c>
      <c r="F240" s="36" t="s">
        <v>19</v>
      </c>
      <c r="G240" s="37">
        <f>I240+K240+M240+O240+Q240+S240+U240+W240+Y240+AA240+AC240+AE240</f>
        <v>300</v>
      </c>
      <c r="H240" s="44">
        <v>3</v>
      </c>
      <c r="I240" s="39">
        <f>H240*A240</f>
        <v>150</v>
      </c>
      <c r="J240" s="44">
        <v>0</v>
      </c>
      <c r="K240" s="39">
        <f>J240*A240</f>
        <v>0</v>
      </c>
      <c r="L240" s="44">
        <v>0</v>
      </c>
      <c r="M240" s="40">
        <f>L240*A240</f>
        <v>0</v>
      </c>
      <c r="N240" s="44">
        <v>1</v>
      </c>
      <c r="O240" s="39">
        <f>N240*A240</f>
        <v>50</v>
      </c>
      <c r="P240" s="44">
        <v>0</v>
      </c>
      <c r="Q240" s="40">
        <f>P240*A240</f>
        <v>0</v>
      </c>
      <c r="R240" s="44">
        <v>0</v>
      </c>
      <c r="S240" s="40">
        <f>R240*A240</f>
        <v>0</v>
      </c>
      <c r="T240" s="44">
        <v>0</v>
      </c>
      <c r="U240" s="40">
        <f>T240*A240</f>
        <v>0</v>
      </c>
      <c r="V240" s="44">
        <v>1</v>
      </c>
      <c r="W240" s="40">
        <f>V240*A240</f>
        <v>50</v>
      </c>
      <c r="X240" s="44">
        <v>0</v>
      </c>
      <c r="Y240" s="40">
        <f>X240*A240</f>
        <v>0</v>
      </c>
      <c r="Z240" s="44">
        <v>0</v>
      </c>
      <c r="AA240" s="40">
        <f>Z240*A240</f>
        <v>0</v>
      </c>
      <c r="AB240" s="44">
        <v>1</v>
      </c>
      <c r="AC240" s="40">
        <f>AB240*A240</f>
        <v>50</v>
      </c>
      <c r="AD240" s="49">
        <v>0</v>
      </c>
      <c r="AE240" s="40">
        <f>AD240*A240</f>
        <v>0</v>
      </c>
      <c r="AF240" s="3"/>
    </row>
    <row r="241" spans="1:32" ht="12" customHeight="1" x14ac:dyDescent="0.2">
      <c r="A241">
        <v>350</v>
      </c>
      <c r="B241" s="36">
        <v>29403</v>
      </c>
      <c r="C241" s="8" t="s">
        <v>53</v>
      </c>
      <c r="D241" s="35">
        <f t="shared" si="196"/>
        <v>30</v>
      </c>
      <c r="E241" s="56">
        <f t="shared" si="288"/>
        <v>10500</v>
      </c>
      <c r="F241" s="36" t="s">
        <v>19</v>
      </c>
      <c r="G241" s="37">
        <f t="shared" si="735"/>
        <v>10500</v>
      </c>
      <c r="H241" s="44">
        <v>10</v>
      </c>
      <c r="I241" s="39">
        <f t="shared" si="736"/>
        <v>3500</v>
      </c>
      <c r="J241" s="44"/>
      <c r="K241" s="39">
        <f t="shared" si="737"/>
        <v>0</v>
      </c>
      <c r="L241" s="44"/>
      <c r="M241" s="40">
        <f t="shared" si="738"/>
        <v>0</v>
      </c>
      <c r="N241" s="44">
        <v>10</v>
      </c>
      <c r="O241" s="39">
        <f t="shared" si="739"/>
        <v>3500</v>
      </c>
      <c r="P241" s="44">
        <v>0</v>
      </c>
      <c r="Q241" s="40">
        <f t="shared" si="740"/>
        <v>0</v>
      </c>
      <c r="R241" s="44">
        <v>0</v>
      </c>
      <c r="S241" s="40">
        <f t="shared" si="741"/>
        <v>0</v>
      </c>
      <c r="T241" s="44">
        <v>0</v>
      </c>
      <c r="U241" s="40">
        <f t="shared" si="742"/>
        <v>0</v>
      </c>
      <c r="V241" s="44">
        <v>10</v>
      </c>
      <c r="W241" s="40">
        <f t="shared" si="743"/>
        <v>3500</v>
      </c>
      <c r="X241" s="44">
        <v>0</v>
      </c>
      <c r="Y241" s="40">
        <f t="shared" si="744"/>
        <v>0</v>
      </c>
      <c r="Z241" s="44">
        <v>0</v>
      </c>
      <c r="AA241" s="40">
        <f t="shared" si="745"/>
        <v>0</v>
      </c>
      <c r="AB241" s="44">
        <v>0</v>
      </c>
      <c r="AC241" s="40">
        <f t="shared" si="746"/>
        <v>0</v>
      </c>
      <c r="AD241" s="49">
        <v>0</v>
      </c>
      <c r="AE241" s="40">
        <f t="shared" si="747"/>
        <v>0</v>
      </c>
      <c r="AF241" s="3"/>
    </row>
    <row r="242" spans="1:32" ht="12" customHeight="1" x14ac:dyDescent="0.2">
      <c r="A242">
        <v>140</v>
      </c>
      <c r="B242" s="36">
        <v>29403</v>
      </c>
      <c r="C242" s="8" t="s">
        <v>390</v>
      </c>
      <c r="D242" s="35">
        <f t="shared" si="196"/>
        <v>15</v>
      </c>
      <c r="E242" s="56">
        <f t="shared" si="288"/>
        <v>2100</v>
      </c>
      <c r="F242" s="36" t="s">
        <v>19</v>
      </c>
      <c r="G242" s="37">
        <f t="shared" si="735"/>
        <v>2100</v>
      </c>
      <c r="H242" s="44">
        <v>5</v>
      </c>
      <c r="I242" s="39">
        <f t="shared" si="736"/>
        <v>700</v>
      </c>
      <c r="J242" s="44"/>
      <c r="K242" s="39">
        <f t="shared" si="737"/>
        <v>0</v>
      </c>
      <c r="L242" s="44">
        <v>0</v>
      </c>
      <c r="M242" s="40">
        <f t="shared" si="738"/>
        <v>0</v>
      </c>
      <c r="N242" s="44">
        <v>5</v>
      </c>
      <c r="O242" s="39">
        <f t="shared" si="739"/>
        <v>700</v>
      </c>
      <c r="P242" s="44">
        <v>0</v>
      </c>
      <c r="Q242" s="40">
        <f>P242*A242</f>
        <v>0</v>
      </c>
      <c r="R242" s="44">
        <v>0</v>
      </c>
      <c r="S242" s="40">
        <f t="shared" si="741"/>
        <v>0</v>
      </c>
      <c r="T242" s="44">
        <v>0</v>
      </c>
      <c r="U242" s="40">
        <f t="shared" si="742"/>
        <v>0</v>
      </c>
      <c r="V242" s="44">
        <v>5</v>
      </c>
      <c r="W242" s="40">
        <f t="shared" si="743"/>
        <v>700</v>
      </c>
      <c r="X242" s="44">
        <v>0</v>
      </c>
      <c r="Y242" s="40">
        <f t="shared" si="744"/>
        <v>0</v>
      </c>
      <c r="Z242" s="44">
        <v>0</v>
      </c>
      <c r="AA242" s="40">
        <f t="shared" si="745"/>
        <v>0</v>
      </c>
      <c r="AB242" s="44">
        <v>0</v>
      </c>
      <c r="AC242" s="40">
        <f t="shared" si="746"/>
        <v>0</v>
      </c>
      <c r="AD242" s="49">
        <v>0</v>
      </c>
      <c r="AE242" s="40">
        <f t="shared" si="747"/>
        <v>0</v>
      </c>
      <c r="AF242" s="3"/>
    </row>
    <row r="243" spans="1:32" ht="12" customHeight="1" x14ac:dyDescent="0.2">
      <c r="A243">
        <v>1200</v>
      </c>
      <c r="B243" s="36">
        <v>29403</v>
      </c>
      <c r="C243" s="8" t="s">
        <v>57</v>
      </c>
      <c r="D243" s="35">
        <f t="shared" si="196"/>
        <v>4</v>
      </c>
      <c r="E243" s="56">
        <f t="shared" si="288"/>
        <v>4800</v>
      </c>
      <c r="F243" s="36" t="s">
        <v>19</v>
      </c>
      <c r="G243" s="37">
        <f>I243+K243+M243+O243+Q243+S243+U243+W243+Y243+AA243+AC243+AE243</f>
        <v>4800</v>
      </c>
      <c r="H243" s="38">
        <v>0</v>
      </c>
      <c r="I243" s="39">
        <f t="shared" si="736"/>
        <v>0</v>
      </c>
      <c r="J243" s="38">
        <v>1</v>
      </c>
      <c r="K243" s="39">
        <f>J243*A243</f>
        <v>1200</v>
      </c>
      <c r="L243" s="38">
        <v>0</v>
      </c>
      <c r="M243" s="40">
        <f>L243*A243</f>
        <v>0</v>
      </c>
      <c r="N243" s="38">
        <v>1</v>
      </c>
      <c r="O243" s="39">
        <f>N243*A243</f>
        <v>1200</v>
      </c>
      <c r="P243" s="38">
        <v>1</v>
      </c>
      <c r="Q243" s="40">
        <f>P243*A243</f>
        <v>1200</v>
      </c>
      <c r="R243" s="38">
        <v>0</v>
      </c>
      <c r="S243" s="40">
        <f>R243*A243</f>
        <v>0</v>
      </c>
      <c r="T243" s="38">
        <v>1</v>
      </c>
      <c r="U243" s="40">
        <f>T243*A243</f>
        <v>1200</v>
      </c>
      <c r="V243" s="38">
        <v>0</v>
      </c>
      <c r="W243" s="40">
        <f>V243*A243</f>
        <v>0</v>
      </c>
      <c r="X243" s="38">
        <v>0</v>
      </c>
      <c r="Y243" s="40">
        <f>X243*A243</f>
        <v>0</v>
      </c>
      <c r="Z243" s="38">
        <v>0</v>
      </c>
      <c r="AA243" s="40">
        <f>Z243*A243</f>
        <v>0</v>
      </c>
      <c r="AB243" s="38">
        <v>0</v>
      </c>
      <c r="AC243" s="40">
        <f t="shared" si="746"/>
        <v>0</v>
      </c>
      <c r="AD243" s="41">
        <v>0</v>
      </c>
      <c r="AE243" s="40">
        <f>AD243*A243</f>
        <v>0</v>
      </c>
      <c r="AF243" s="3"/>
    </row>
    <row r="244" spans="1:32" ht="12" customHeight="1" x14ac:dyDescent="0.2">
      <c r="A244">
        <v>200</v>
      </c>
      <c r="B244" s="36">
        <v>29403</v>
      </c>
      <c r="C244" s="8" t="s">
        <v>252</v>
      </c>
      <c r="D244" s="35">
        <f t="shared" si="196"/>
        <v>4</v>
      </c>
      <c r="E244" s="56">
        <f t="shared" si="288"/>
        <v>800</v>
      </c>
      <c r="F244" s="36" t="s">
        <v>19</v>
      </c>
      <c r="G244" s="37">
        <f>I244+K244+M244+O244+Q244+S244+U244+W244+Y244+AA244+AC244+AE244</f>
        <v>800</v>
      </c>
      <c r="H244" s="38">
        <v>2</v>
      </c>
      <c r="I244" s="39">
        <f>H244*A244</f>
        <v>400</v>
      </c>
      <c r="J244" s="38">
        <v>2</v>
      </c>
      <c r="K244" s="39">
        <f>J244*A244</f>
        <v>400</v>
      </c>
      <c r="L244" s="38">
        <v>0</v>
      </c>
      <c r="M244" s="40">
        <f>L244*A244</f>
        <v>0</v>
      </c>
      <c r="N244" s="38">
        <v>0</v>
      </c>
      <c r="O244" s="39">
        <f>N244*A244</f>
        <v>0</v>
      </c>
      <c r="P244" s="38">
        <v>0</v>
      </c>
      <c r="Q244" s="40">
        <f>P244*A244</f>
        <v>0</v>
      </c>
      <c r="R244" s="38">
        <v>0</v>
      </c>
      <c r="S244" s="40">
        <f>R244*A244</f>
        <v>0</v>
      </c>
      <c r="T244" s="38">
        <v>0</v>
      </c>
      <c r="U244" s="40">
        <f>T244*A244</f>
        <v>0</v>
      </c>
      <c r="V244" s="38">
        <v>0</v>
      </c>
      <c r="W244" s="40">
        <f>V244*A244</f>
        <v>0</v>
      </c>
      <c r="X244" s="38">
        <v>0</v>
      </c>
      <c r="Y244" s="40">
        <f>X244*A244</f>
        <v>0</v>
      </c>
      <c r="Z244" s="38">
        <v>0</v>
      </c>
      <c r="AA244" s="40">
        <f>Z244*A244</f>
        <v>0</v>
      </c>
      <c r="AB244" s="38">
        <v>0</v>
      </c>
      <c r="AC244" s="40">
        <f t="shared" si="746"/>
        <v>0</v>
      </c>
      <c r="AD244" s="41">
        <v>0</v>
      </c>
      <c r="AE244" s="40">
        <f>AD244*A244</f>
        <v>0</v>
      </c>
      <c r="AF244" s="3"/>
    </row>
    <row r="245" spans="1:32" ht="12" customHeight="1" x14ac:dyDescent="0.2">
      <c r="B245" s="32">
        <v>296</v>
      </c>
      <c r="C245" s="63" t="s">
        <v>29</v>
      </c>
      <c r="D245" s="35">
        <f t="shared" si="196"/>
        <v>0</v>
      </c>
      <c r="E245" s="56">
        <f t="shared" si="288"/>
        <v>0</v>
      </c>
      <c r="F245" s="43"/>
      <c r="G245" s="37">
        <f t="shared" si="735"/>
        <v>0</v>
      </c>
      <c r="H245" s="99"/>
      <c r="I245" s="39">
        <f t="shared" si="736"/>
        <v>0</v>
      </c>
      <c r="J245" s="100"/>
      <c r="K245" s="39">
        <f t="shared" si="737"/>
        <v>0</v>
      </c>
      <c r="L245" s="100"/>
      <c r="M245" s="40">
        <f t="shared" si="738"/>
        <v>0</v>
      </c>
      <c r="N245" s="100"/>
      <c r="O245" s="39">
        <f t="shared" si="739"/>
        <v>0</v>
      </c>
      <c r="P245" s="100"/>
      <c r="Q245" s="40">
        <f t="shared" si="740"/>
        <v>0</v>
      </c>
      <c r="R245" s="100"/>
      <c r="S245" s="40">
        <f t="shared" si="741"/>
        <v>0</v>
      </c>
      <c r="T245" s="100"/>
      <c r="U245" s="40">
        <f t="shared" si="742"/>
        <v>0</v>
      </c>
      <c r="V245" s="100"/>
      <c r="W245" s="40">
        <f t="shared" si="743"/>
        <v>0</v>
      </c>
      <c r="X245" s="100"/>
      <c r="Y245" s="40">
        <f t="shared" si="744"/>
        <v>0</v>
      </c>
      <c r="Z245" s="100"/>
      <c r="AA245" s="40">
        <f t="shared" si="745"/>
        <v>0</v>
      </c>
      <c r="AB245" s="100"/>
      <c r="AC245" s="40">
        <f t="shared" si="746"/>
        <v>0</v>
      </c>
      <c r="AD245" s="101"/>
      <c r="AE245" s="40">
        <f t="shared" si="747"/>
        <v>0</v>
      </c>
      <c r="AF245" s="3"/>
    </row>
    <row r="246" spans="1:32" ht="12" customHeight="1" x14ac:dyDescent="0.2">
      <c r="B246" s="76">
        <v>29601</v>
      </c>
      <c r="C246" s="43" t="s">
        <v>298</v>
      </c>
      <c r="D246" s="35">
        <f>H246+J246+L246+N246+P246+R246+T246+V246+X246+Z246+AB246+AD246</f>
        <v>0</v>
      </c>
      <c r="E246" s="56">
        <f>D246*A246</f>
        <v>0</v>
      </c>
      <c r="F246" s="43"/>
      <c r="G246" s="37">
        <f>I246+K246+M246+O246+Q246+S246+U246+W246+Y246+AA246+AC246+AE246</f>
        <v>0</v>
      </c>
      <c r="H246" s="86"/>
      <c r="I246" s="39">
        <f>H246*A246</f>
        <v>0</v>
      </c>
      <c r="J246" s="45"/>
      <c r="K246" s="39">
        <f>J246*A246</f>
        <v>0</v>
      </c>
      <c r="L246" s="45"/>
      <c r="M246" s="40">
        <f>L246*A246</f>
        <v>0</v>
      </c>
      <c r="N246" s="45"/>
      <c r="O246" s="39">
        <f>N246*A246</f>
        <v>0</v>
      </c>
      <c r="P246" s="45"/>
      <c r="Q246" s="40">
        <f>P246*A246</f>
        <v>0</v>
      </c>
      <c r="R246" s="45"/>
      <c r="S246" s="40">
        <f>R246*A246</f>
        <v>0</v>
      </c>
      <c r="T246" s="45"/>
      <c r="U246" s="40">
        <f>T246*A246</f>
        <v>0</v>
      </c>
      <c r="V246" s="45"/>
      <c r="W246" s="40">
        <f>V246*A246</f>
        <v>0</v>
      </c>
      <c r="X246" s="45"/>
      <c r="Y246" s="40">
        <f>X246*A246</f>
        <v>0</v>
      </c>
      <c r="Z246" s="45"/>
      <c r="AA246" s="40">
        <f>Z246*A246</f>
        <v>0</v>
      </c>
      <c r="AB246" s="45"/>
      <c r="AC246" s="40">
        <f>AB246*A246</f>
        <v>0</v>
      </c>
      <c r="AD246" s="46"/>
      <c r="AE246" s="40">
        <f>AD246*A246</f>
        <v>0</v>
      </c>
      <c r="AF246" s="3"/>
    </row>
    <row r="247" spans="1:32" ht="12" customHeight="1" x14ac:dyDescent="0.2">
      <c r="A247">
        <v>3000</v>
      </c>
      <c r="B247" s="36">
        <v>29601</v>
      </c>
      <c r="C247" s="8" t="s">
        <v>54</v>
      </c>
      <c r="D247" s="35">
        <f t="shared" si="196"/>
        <v>3</v>
      </c>
      <c r="E247" s="56">
        <f t="shared" si="288"/>
        <v>9000</v>
      </c>
      <c r="F247" s="36" t="s">
        <v>19</v>
      </c>
      <c r="G247" s="37">
        <f t="shared" si="735"/>
        <v>9000</v>
      </c>
      <c r="H247" s="44">
        <v>1</v>
      </c>
      <c r="I247" s="39">
        <f t="shared" si="736"/>
        <v>3000</v>
      </c>
      <c r="J247" s="44">
        <v>0</v>
      </c>
      <c r="K247" s="39">
        <f t="shared" si="737"/>
        <v>0</v>
      </c>
      <c r="L247" s="44">
        <v>1</v>
      </c>
      <c r="M247" s="40">
        <f t="shared" si="738"/>
        <v>3000</v>
      </c>
      <c r="N247" s="44">
        <v>1</v>
      </c>
      <c r="O247" s="39">
        <f t="shared" si="739"/>
        <v>3000</v>
      </c>
      <c r="P247" s="44">
        <v>0</v>
      </c>
      <c r="Q247" s="40">
        <f t="shared" si="740"/>
        <v>0</v>
      </c>
      <c r="R247" s="44">
        <v>0</v>
      </c>
      <c r="S247" s="40">
        <f t="shared" si="741"/>
        <v>0</v>
      </c>
      <c r="T247" s="44">
        <v>0</v>
      </c>
      <c r="U247" s="40">
        <f t="shared" si="742"/>
        <v>0</v>
      </c>
      <c r="V247" s="44">
        <v>0</v>
      </c>
      <c r="W247" s="40">
        <f t="shared" si="743"/>
        <v>0</v>
      </c>
      <c r="X247" s="44">
        <v>0</v>
      </c>
      <c r="Y247" s="40">
        <f t="shared" si="744"/>
        <v>0</v>
      </c>
      <c r="Z247" s="44">
        <v>0</v>
      </c>
      <c r="AA247" s="40">
        <f t="shared" si="745"/>
        <v>0</v>
      </c>
      <c r="AB247" s="44">
        <v>0</v>
      </c>
      <c r="AC247" s="40">
        <f t="shared" si="746"/>
        <v>0</v>
      </c>
      <c r="AD247" s="49">
        <v>0</v>
      </c>
      <c r="AE247" s="40">
        <f t="shared" si="747"/>
        <v>0</v>
      </c>
      <c r="AF247" s="3"/>
    </row>
    <row r="248" spans="1:32" ht="12" customHeight="1" x14ac:dyDescent="0.2">
      <c r="A248">
        <v>450</v>
      </c>
      <c r="B248" s="36">
        <v>29601</v>
      </c>
      <c r="C248" s="8" t="s">
        <v>300</v>
      </c>
      <c r="D248" s="35">
        <f t="shared" si="196"/>
        <v>2</v>
      </c>
      <c r="E248" s="56">
        <f t="shared" si="288"/>
        <v>900</v>
      </c>
      <c r="F248" s="36" t="s">
        <v>299</v>
      </c>
      <c r="G248" s="37">
        <f t="shared" si="735"/>
        <v>900</v>
      </c>
      <c r="H248" s="44">
        <v>0</v>
      </c>
      <c r="I248" s="39">
        <f t="shared" si="736"/>
        <v>0</v>
      </c>
      <c r="J248" s="44">
        <v>0</v>
      </c>
      <c r="K248" s="39">
        <f t="shared" si="737"/>
        <v>0</v>
      </c>
      <c r="L248" s="44">
        <v>0</v>
      </c>
      <c r="M248" s="40">
        <f t="shared" si="738"/>
        <v>0</v>
      </c>
      <c r="N248" s="44">
        <v>1</v>
      </c>
      <c r="O248" s="39">
        <f t="shared" si="739"/>
        <v>450</v>
      </c>
      <c r="P248" s="44">
        <v>0</v>
      </c>
      <c r="Q248" s="40">
        <f t="shared" si="740"/>
        <v>0</v>
      </c>
      <c r="R248" s="44">
        <v>0</v>
      </c>
      <c r="S248" s="40">
        <f t="shared" si="741"/>
        <v>0</v>
      </c>
      <c r="T248" s="44">
        <v>0</v>
      </c>
      <c r="U248" s="40">
        <f t="shared" si="742"/>
        <v>0</v>
      </c>
      <c r="V248" s="44">
        <v>0</v>
      </c>
      <c r="W248" s="40">
        <f t="shared" si="743"/>
        <v>0</v>
      </c>
      <c r="X248" s="44">
        <v>1</v>
      </c>
      <c r="Y248" s="40">
        <f t="shared" si="744"/>
        <v>450</v>
      </c>
      <c r="Z248" s="44">
        <v>0</v>
      </c>
      <c r="AA248" s="40">
        <f t="shared" si="745"/>
        <v>0</v>
      </c>
      <c r="AB248" s="44">
        <v>0</v>
      </c>
      <c r="AC248" s="40">
        <f t="shared" si="746"/>
        <v>0</v>
      </c>
      <c r="AD248" s="49">
        <v>0</v>
      </c>
      <c r="AE248" s="40">
        <f t="shared" si="747"/>
        <v>0</v>
      </c>
      <c r="AF248" s="3"/>
    </row>
    <row r="249" spans="1:32" ht="12" customHeight="1" x14ac:dyDescent="0.2">
      <c r="A249">
        <v>1235</v>
      </c>
      <c r="B249" s="36">
        <v>29601</v>
      </c>
      <c r="C249" s="8" t="s">
        <v>301</v>
      </c>
      <c r="D249" s="35">
        <f t="shared" ref="D249" si="777">H249+J249+L249+N249+P249+R249+T249+V249+X249+Z249+AB249+AD249</f>
        <v>3</v>
      </c>
      <c r="E249" s="56">
        <f t="shared" ref="E249" si="778">D249*A249</f>
        <v>3705</v>
      </c>
      <c r="F249" s="36" t="s">
        <v>299</v>
      </c>
      <c r="G249" s="37">
        <f t="shared" ref="G249" si="779">I249+K249+M249+O249+Q249+S249+U249+W249+Y249+AA249+AC249+AE249</f>
        <v>3705</v>
      </c>
      <c r="H249" s="44">
        <v>0</v>
      </c>
      <c r="I249" s="39">
        <f t="shared" ref="I249" si="780">H249*A249</f>
        <v>0</v>
      </c>
      <c r="J249" s="44">
        <v>1</v>
      </c>
      <c r="K249" s="39">
        <f t="shared" ref="K249" si="781">J249*A249</f>
        <v>1235</v>
      </c>
      <c r="L249" s="44">
        <v>0</v>
      </c>
      <c r="M249" s="40">
        <f t="shared" ref="M249" si="782">L249*A249</f>
        <v>0</v>
      </c>
      <c r="N249" s="44">
        <v>0</v>
      </c>
      <c r="O249" s="39">
        <f t="shared" ref="O249" si="783">N249*A249</f>
        <v>0</v>
      </c>
      <c r="P249" s="44">
        <v>0</v>
      </c>
      <c r="Q249" s="40">
        <f t="shared" ref="Q249" si="784">P249*A249</f>
        <v>0</v>
      </c>
      <c r="R249" s="44">
        <v>1</v>
      </c>
      <c r="S249" s="40">
        <f t="shared" ref="S249" si="785">R249*A249</f>
        <v>1235</v>
      </c>
      <c r="T249" s="44">
        <v>0</v>
      </c>
      <c r="U249" s="40">
        <f t="shared" ref="U249" si="786">T249*A249</f>
        <v>0</v>
      </c>
      <c r="V249" s="44">
        <v>0</v>
      </c>
      <c r="W249" s="40">
        <f t="shared" ref="W249" si="787">V249*A249</f>
        <v>0</v>
      </c>
      <c r="X249" s="44">
        <v>0</v>
      </c>
      <c r="Y249" s="40">
        <f t="shared" ref="Y249" si="788">X249*A249</f>
        <v>0</v>
      </c>
      <c r="Z249" s="44">
        <v>1</v>
      </c>
      <c r="AA249" s="40">
        <f t="shared" ref="AA249" si="789">Z249*A249</f>
        <v>1235</v>
      </c>
      <c r="AB249" s="44">
        <v>0</v>
      </c>
      <c r="AC249" s="40">
        <f t="shared" ref="AC249" si="790">AB249*A249</f>
        <v>0</v>
      </c>
      <c r="AD249" s="49">
        <v>0</v>
      </c>
      <c r="AE249" s="40">
        <f t="shared" ref="AE249" si="791">AD249*A249</f>
        <v>0</v>
      </c>
      <c r="AF249" s="3"/>
    </row>
    <row r="250" spans="1:32" ht="12" customHeight="1" x14ac:dyDescent="0.2">
      <c r="A250">
        <v>650</v>
      </c>
      <c r="B250" s="36">
        <v>29601</v>
      </c>
      <c r="C250" s="8" t="s">
        <v>302</v>
      </c>
      <c r="D250" s="35">
        <f t="shared" ref="D250" si="792">H250+J250+L250+N250+P250+R250+T250+V250+X250+Z250+AB250+AD250</f>
        <v>4</v>
      </c>
      <c r="E250" s="56">
        <f t="shared" ref="E250" si="793">D250*A250</f>
        <v>2600</v>
      </c>
      <c r="F250" s="36" t="s">
        <v>299</v>
      </c>
      <c r="G250" s="37">
        <f t="shared" ref="G250" si="794">I250+K250+M250+O250+Q250+S250+U250+W250+Y250+AA250+AC250+AE250</f>
        <v>2600</v>
      </c>
      <c r="H250" s="44">
        <v>0</v>
      </c>
      <c r="I250" s="39">
        <f t="shared" ref="I250" si="795">H250*A250</f>
        <v>0</v>
      </c>
      <c r="J250" s="44">
        <v>0</v>
      </c>
      <c r="K250" s="39">
        <f t="shared" ref="K250" si="796">J250*A250</f>
        <v>0</v>
      </c>
      <c r="L250" s="44">
        <v>1</v>
      </c>
      <c r="M250" s="40">
        <f t="shared" ref="M250" si="797">L250*A250</f>
        <v>650</v>
      </c>
      <c r="N250" s="44">
        <v>0</v>
      </c>
      <c r="O250" s="39">
        <f t="shared" ref="O250" si="798">N250*A250</f>
        <v>0</v>
      </c>
      <c r="P250" s="44">
        <v>1</v>
      </c>
      <c r="Q250" s="40">
        <f t="shared" ref="Q250" si="799">P250*A250</f>
        <v>650</v>
      </c>
      <c r="R250" s="44">
        <v>0</v>
      </c>
      <c r="S250" s="40">
        <f t="shared" ref="S250" si="800">R250*A250</f>
        <v>0</v>
      </c>
      <c r="T250" s="44">
        <v>0</v>
      </c>
      <c r="U250" s="40">
        <f t="shared" ref="U250" si="801">T250*A250</f>
        <v>0</v>
      </c>
      <c r="V250" s="44">
        <v>1</v>
      </c>
      <c r="W250" s="40">
        <f t="shared" ref="W250" si="802">V250*A250</f>
        <v>650</v>
      </c>
      <c r="X250" s="44">
        <v>0</v>
      </c>
      <c r="Y250" s="40">
        <f t="shared" ref="Y250" si="803">X250*A250</f>
        <v>0</v>
      </c>
      <c r="Z250" s="44">
        <v>1</v>
      </c>
      <c r="AA250" s="40">
        <f t="shared" ref="AA250" si="804">Z250*A250</f>
        <v>650</v>
      </c>
      <c r="AB250" s="44">
        <v>0</v>
      </c>
      <c r="AC250" s="40">
        <f t="shared" ref="AC250" si="805">AB250*A250</f>
        <v>0</v>
      </c>
      <c r="AD250" s="49">
        <v>0</v>
      </c>
      <c r="AE250" s="40">
        <f t="shared" ref="AE250" si="806">AD250*A250</f>
        <v>0</v>
      </c>
      <c r="AF250" s="3"/>
    </row>
    <row r="251" spans="1:32" ht="12" customHeight="1" x14ac:dyDescent="0.2">
      <c r="B251" s="32">
        <v>29602</v>
      </c>
      <c r="C251" s="43" t="s">
        <v>266</v>
      </c>
      <c r="D251" s="35">
        <f t="shared" ref="D251:D431" si="807">H251+J251+L251+N251+P251+R251+T251+V251+X251+Z251+AB251+AD251</f>
        <v>0</v>
      </c>
      <c r="E251" s="56">
        <f t="shared" ref="E251:E384" si="808">D251*A251</f>
        <v>0</v>
      </c>
      <c r="F251" s="43"/>
      <c r="G251" s="37">
        <f t="shared" si="735"/>
        <v>0</v>
      </c>
      <c r="H251" s="86"/>
      <c r="I251" s="39">
        <f t="shared" si="736"/>
        <v>0</v>
      </c>
      <c r="J251" s="45"/>
      <c r="K251" s="39">
        <f t="shared" si="737"/>
        <v>0</v>
      </c>
      <c r="L251" s="45"/>
      <c r="M251" s="40">
        <f t="shared" si="738"/>
        <v>0</v>
      </c>
      <c r="N251" s="45"/>
      <c r="O251" s="39">
        <f t="shared" si="739"/>
        <v>0</v>
      </c>
      <c r="P251" s="45"/>
      <c r="Q251" s="40">
        <f t="shared" si="740"/>
        <v>0</v>
      </c>
      <c r="R251" s="45"/>
      <c r="S251" s="40">
        <f t="shared" si="741"/>
        <v>0</v>
      </c>
      <c r="T251" s="45"/>
      <c r="U251" s="40">
        <f t="shared" si="742"/>
        <v>0</v>
      </c>
      <c r="V251" s="45"/>
      <c r="W251" s="40">
        <f t="shared" si="743"/>
        <v>0</v>
      </c>
      <c r="X251" s="45"/>
      <c r="Y251" s="40">
        <f t="shared" si="744"/>
        <v>0</v>
      </c>
      <c r="Z251" s="45"/>
      <c r="AA251" s="40">
        <f t="shared" si="745"/>
        <v>0</v>
      </c>
      <c r="AB251" s="45"/>
      <c r="AC251" s="40">
        <f t="shared" si="746"/>
        <v>0</v>
      </c>
      <c r="AD251" s="46"/>
      <c r="AE251" s="40">
        <f t="shared" si="747"/>
        <v>0</v>
      </c>
      <c r="AF251" s="3"/>
    </row>
    <row r="252" spans="1:32" ht="12" customHeight="1" x14ac:dyDescent="0.2">
      <c r="A252">
        <v>900</v>
      </c>
      <c r="B252" s="51">
        <v>29602</v>
      </c>
      <c r="C252" s="8" t="s">
        <v>336</v>
      </c>
      <c r="D252" s="35">
        <f t="shared" si="807"/>
        <v>1</v>
      </c>
      <c r="E252" s="56">
        <f t="shared" si="808"/>
        <v>900</v>
      </c>
      <c r="F252" s="36" t="s">
        <v>299</v>
      </c>
      <c r="G252" s="37">
        <f t="shared" si="735"/>
        <v>900</v>
      </c>
      <c r="H252" s="38">
        <v>0</v>
      </c>
      <c r="I252" s="39">
        <f t="shared" si="736"/>
        <v>0</v>
      </c>
      <c r="J252" s="38">
        <v>1</v>
      </c>
      <c r="K252" s="39">
        <f t="shared" si="737"/>
        <v>900</v>
      </c>
      <c r="L252" s="38">
        <v>0</v>
      </c>
      <c r="M252" s="40">
        <f t="shared" si="738"/>
        <v>0</v>
      </c>
      <c r="N252" s="38">
        <v>0</v>
      </c>
      <c r="O252" s="39">
        <f t="shared" si="739"/>
        <v>0</v>
      </c>
      <c r="P252" s="38">
        <v>0</v>
      </c>
      <c r="Q252" s="40">
        <f t="shared" si="740"/>
        <v>0</v>
      </c>
      <c r="R252" s="38">
        <v>0</v>
      </c>
      <c r="S252" s="40">
        <f t="shared" si="741"/>
        <v>0</v>
      </c>
      <c r="T252" s="38">
        <v>0</v>
      </c>
      <c r="U252" s="40">
        <f t="shared" si="742"/>
        <v>0</v>
      </c>
      <c r="V252" s="38">
        <v>0</v>
      </c>
      <c r="W252" s="40">
        <f t="shared" si="743"/>
        <v>0</v>
      </c>
      <c r="X252" s="38">
        <v>0</v>
      </c>
      <c r="Y252" s="40">
        <f t="shared" si="744"/>
        <v>0</v>
      </c>
      <c r="Z252" s="38">
        <v>0</v>
      </c>
      <c r="AA252" s="40">
        <f t="shared" si="745"/>
        <v>0</v>
      </c>
      <c r="AB252" s="38">
        <v>0</v>
      </c>
      <c r="AC252" s="40">
        <f t="shared" si="746"/>
        <v>0</v>
      </c>
      <c r="AD252" s="41">
        <v>0</v>
      </c>
      <c r="AE252" s="40">
        <f t="shared" si="747"/>
        <v>0</v>
      </c>
      <c r="AF252" s="3"/>
    </row>
    <row r="253" spans="1:32" ht="12" customHeight="1" x14ac:dyDescent="0.2">
      <c r="A253">
        <v>1600</v>
      </c>
      <c r="B253" s="51">
        <v>29602</v>
      </c>
      <c r="C253" s="8" t="s">
        <v>337</v>
      </c>
      <c r="D253" s="35">
        <f t="shared" ref="D253:D254" si="809">H253+J253+L253+N253+P253+R253+T253+V253+X253+Z253+AB253+AD253</f>
        <v>1</v>
      </c>
      <c r="E253" s="56">
        <f t="shared" ref="E253:E254" si="810">D253*A253</f>
        <v>1600</v>
      </c>
      <c r="F253" s="36" t="s">
        <v>299</v>
      </c>
      <c r="G253" s="37">
        <f t="shared" ref="G253:G254" si="811">I253+K253+M253+O253+Q253+S253+U253+W253+Y253+AA253+AC253+AE253</f>
        <v>1600</v>
      </c>
      <c r="H253" s="38">
        <v>0</v>
      </c>
      <c r="I253" s="39">
        <f t="shared" ref="I253:I254" si="812">H253*A253</f>
        <v>0</v>
      </c>
      <c r="J253" s="38">
        <v>0</v>
      </c>
      <c r="K253" s="39">
        <f t="shared" ref="K253:K254" si="813">J253*A253</f>
        <v>0</v>
      </c>
      <c r="L253" s="38">
        <v>0</v>
      </c>
      <c r="M253" s="40">
        <f t="shared" ref="M253:M254" si="814">L253*A253</f>
        <v>0</v>
      </c>
      <c r="N253" s="38">
        <v>1</v>
      </c>
      <c r="O253" s="39">
        <f t="shared" ref="O253:O254" si="815">N253*A253</f>
        <v>1600</v>
      </c>
      <c r="P253" s="38">
        <v>0</v>
      </c>
      <c r="Q253" s="40">
        <f t="shared" ref="Q253:Q254" si="816">P253*A253</f>
        <v>0</v>
      </c>
      <c r="R253" s="38">
        <v>0</v>
      </c>
      <c r="S253" s="40">
        <f t="shared" ref="S253:S254" si="817">R253*A253</f>
        <v>0</v>
      </c>
      <c r="T253" s="38">
        <v>0</v>
      </c>
      <c r="U253" s="40">
        <f t="shared" ref="U253:U254" si="818">T253*A253</f>
        <v>0</v>
      </c>
      <c r="V253" s="38">
        <v>0</v>
      </c>
      <c r="W253" s="40">
        <f t="shared" ref="W253:W254" si="819">V253*A253</f>
        <v>0</v>
      </c>
      <c r="X253" s="38">
        <v>0</v>
      </c>
      <c r="Y253" s="40">
        <f t="shared" ref="Y253:Y254" si="820">X253*A253</f>
        <v>0</v>
      </c>
      <c r="Z253" s="38">
        <v>0</v>
      </c>
      <c r="AA253" s="40">
        <f t="shared" ref="AA253:AA254" si="821">Z253*A253</f>
        <v>0</v>
      </c>
      <c r="AB253" s="38">
        <v>0</v>
      </c>
      <c r="AC253" s="40">
        <f t="shared" ref="AC253:AC254" si="822">AB253*A253</f>
        <v>0</v>
      </c>
      <c r="AD253" s="41">
        <v>0</v>
      </c>
      <c r="AE253" s="40">
        <f t="shared" ref="AE253:AE254" si="823">AD253*A253</f>
        <v>0</v>
      </c>
      <c r="AF253" s="3"/>
    </row>
    <row r="254" spans="1:32" ht="12" customHeight="1" x14ac:dyDescent="0.2">
      <c r="A254">
        <v>685</v>
      </c>
      <c r="B254" s="51">
        <v>29602</v>
      </c>
      <c r="C254" s="8" t="s">
        <v>306</v>
      </c>
      <c r="D254" s="35">
        <f t="shared" si="809"/>
        <v>1</v>
      </c>
      <c r="E254" s="56">
        <f t="shared" si="810"/>
        <v>685</v>
      </c>
      <c r="F254" s="36" t="s">
        <v>299</v>
      </c>
      <c r="G254" s="37">
        <f t="shared" si="811"/>
        <v>685</v>
      </c>
      <c r="H254" s="38">
        <v>0</v>
      </c>
      <c r="I254" s="39">
        <f t="shared" si="812"/>
        <v>0</v>
      </c>
      <c r="J254" s="38">
        <v>0</v>
      </c>
      <c r="K254" s="39">
        <f t="shared" si="813"/>
        <v>0</v>
      </c>
      <c r="L254" s="38">
        <v>0</v>
      </c>
      <c r="M254" s="40">
        <f t="shared" si="814"/>
        <v>0</v>
      </c>
      <c r="N254" s="38">
        <v>1</v>
      </c>
      <c r="O254" s="39">
        <f t="shared" si="815"/>
        <v>685</v>
      </c>
      <c r="P254" s="38">
        <v>0</v>
      </c>
      <c r="Q254" s="40">
        <f t="shared" si="816"/>
        <v>0</v>
      </c>
      <c r="R254" s="38">
        <v>0</v>
      </c>
      <c r="S254" s="40">
        <f t="shared" si="817"/>
        <v>0</v>
      </c>
      <c r="T254" s="38">
        <v>0</v>
      </c>
      <c r="U254" s="40">
        <f t="shared" si="818"/>
        <v>0</v>
      </c>
      <c r="V254" s="38">
        <v>0</v>
      </c>
      <c r="W254" s="40">
        <f t="shared" si="819"/>
        <v>0</v>
      </c>
      <c r="X254" s="38">
        <v>0</v>
      </c>
      <c r="Y254" s="40">
        <f t="shared" si="820"/>
        <v>0</v>
      </c>
      <c r="Z254" s="38">
        <v>0</v>
      </c>
      <c r="AA254" s="40">
        <f t="shared" si="821"/>
        <v>0</v>
      </c>
      <c r="AB254" s="38">
        <v>0</v>
      </c>
      <c r="AC254" s="40">
        <f t="shared" si="822"/>
        <v>0</v>
      </c>
      <c r="AD254" s="38">
        <v>0</v>
      </c>
      <c r="AE254" s="40">
        <f t="shared" si="823"/>
        <v>0</v>
      </c>
      <c r="AF254" s="3"/>
    </row>
    <row r="255" spans="1:32" ht="12" customHeight="1" x14ac:dyDescent="0.2">
      <c r="A255">
        <v>600</v>
      </c>
      <c r="B255" s="51">
        <v>29602</v>
      </c>
      <c r="C255" s="8" t="s">
        <v>307</v>
      </c>
      <c r="D255" s="35">
        <f t="shared" ref="D255:D256" si="824">H255+J255+L255+N255+P255+R255+T255+V255+X255+Z255+AB255+AD255</f>
        <v>1</v>
      </c>
      <c r="E255" s="56">
        <f t="shared" ref="E255:E256" si="825">D255*A255</f>
        <v>600</v>
      </c>
      <c r="F255" s="36" t="s">
        <v>299</v>
      </c>
      <c r="G255" s="37">
        <f t="shared" ref="G255:G256" si="826">I255+K255+M255+O255+Q255+S255+U255+W255+Y255+AA255+AC255+AE255</f>
        <v>600</v>
      </c>
      <c r="H255" s="38">
        <v>0</v>
      </c>
      <c r="I255" s="39">
        <f t="shared" ref="I255:I256" si="827">H255*A255</f>
        <v>0</v>
      </c>
      <c r="J255" s="38">
        <v>0</v>
      </c>
      <c r="K255" s="39">
        <f t="shared" ref="K255:K256" si="828">J255*A255</f>
        <v>0</v>
      </c>
      <c r="L255" s="38">
        <v>0</v>
      </c>
      <c r="M255" s="40">
        <f t="shared" ref="M255:M256" si="829">L255*A255</f>
        <v>0</v>
      </c>
      <c r="N255" s="38">
        <v>0</v>
      </c>
      <c r="O255" s="39">
        <f t="shared" ref="O255:O256" si="830">N255*A255</f>
        <v>0</v>
      </c>
      <c r="P255" s="38">
        <v>0</v>
      </c>
      <c r="Q255" s="40">
        <f t="shared" ref="Q255:Q256" si="831">P255*A255</f>
        <v>0</v>
      </c>
      <c r="R255" s="38">
        <v>1</v>
      </c>
      <c r="S255" s="40">
        <f t="shared" ref="S255:S256" si="832">R255*A255</f>
        <v>600</v>
      </c>
      <c r="T255" s="38">
        <v>0</v>
      </c>
      <c r="U255" s="40">
        <f t="shared" ref="U255:U256" si="833">T255*A255</f>
        <v>0</v>
      </c>
      <c r="V255" s="38">
        <v>0</v>
      </c>
      <c r="W255" s="40">
        <f t="shared" ref="W255:W256" si="834">V255*A255</f>
        <v>0</v>
      </c>
      <c r="X255" s="38">
        <v>0</v>
      </c>
      <c r="Y255" s="40">
        <f t="shared" ref="Y255:Y256" si="835">X255*A255</f>
        <v>0</v>
      </c>
      <c r="Z255" s="38">
        <v>0</v>
      </c>
      <c r="AA255" s="40">
        <f t="shared" ref="AA255:AA256" si="836">Z255*A255</f>
        <v>0</v>
      </c>
      <c r="AB255" s="38">
        <v>0</v>
      </c>
      <c r="AC255" s="40">
        <f t="shared" ref="AC255:AC256" si="837">AB255*A255</f>
        <v>0</v>
      </c>
      <c r="AD255" s="38">
        <v>0</v>
      </c>
      <c r="AE255" s="40">
        <f t="shared" ref="AE255:AE256" si="838">AD255*A255</f>
        <v>0</v>
      </c>
      <c r="AF255" s="3"/>
    </row>
    <row r="256" spans="1:32" ht="12" customHeight="1" x14ac:dyDescent="0.2">
      <c r="A256">
        <v>680</v>
      </c>
      <c r="B256" s="51">
        <v>29602</v>
      </c>
      <c r="C256" s="8" t="s">
        <v>308</v>
      </c>
      <c r="D256" s="35">
        <f t="shared" si="824"/>
        <v>2</v>
      </c>
      <c r="E256" s="56">
        <f t="shared" si="825"/>
        <v>1360</v>
      </c>
      <c r="F256" s="36" t="s">
        <v>299</v>
      </c>
      <c r="G256" s="37">
        <f t="shared" si="826"/>
        <v>1360</v>
      </c>
      <c r="H256" s="38">
        <v>0</v>
      </c>
      <c r="I256" s="39">
        <f t="shared" si="827"/>
        <v>0</v>
      </c>
      <c r="J256" s="38">
        <v>0</v>
      </c>
      <c r="K256" s="39">
        <f t="shared" si="828"/>
        <v>0</v>
      </c>
      <c r="L256" s="38">
        <v>1</v>
      </c>
      <c r="M256" s="40">
        <f t="shared" si="829"/>
        <v>680</v>
      </c>
      <c r="N256" s="38">
        <v>1</v>
      </c>
      <c r="O256" s="39">
        <f t="shared" si="830"/>
        <v>680</v>
      </c>
      <c r="P256" s="38">
        <v>0</v>
      </c>
      <c r="Q256" s="40">
        <f t="shared" si="831"/>
        <v>0</v>
      </c>
      <c r="R256" s="38">
        <v>0</v>
      </c>
      <c r="S256" s="40">
        <f t="shared" si="832"/>
        <v>0</v>
      </c>
      <c r="T256" s="38">
        <v>0</v>
      </c>
      <c r="U256" s="40">
        <f t="shared" si="833"/>
        <v>0</v>
      </c>
      <c r="V256" s="38">
        <v>0</v>
      </c>
      <c r="W256" s="40">
        <f t="shared" si="834"/>
        <v>0</v>
      </c>
      <c r="X256" s="38">
        <v>0</v>
      </c>
      <c r="Y256" s="40">
        <f t="shared" si="835"/>
        <v>0</v>
      </c>
      <c r="Z256" s="38">
        <v>0</v>
      </c>
      <c r="AA256" s="40">
        <f t="shared" si="836"/>
        <v>0</v>
      </c>
      <c r="AB256" s="38">
        <v>0</v>
      </c>
      <c r="AC256" s="40">
        <f t="shared" si="837"/>
        <v>0</v>
      </c>
      <c r="AD256" s="38">
        <v>0</v>
      </c>
      <c r="AE256" s="40">
        <f t="shared" si="838"/>
        <v>0</v>
      </c>
      <c r="AF256" s="3"/>
    </row>
    <row r="257" spans="1:32" ht="12" customHeight="1" x14ac:dyDescent="0.2">
      <c r="A257">
        <v>560</v>
      </c>
      <c r="B257" s="51">
        <v>29602</v>
      </c>
      <c r="C257" s="8" t="s">
        <v>309</v>
      </c>
      <c r="D257" s="35">
        <f t="shared" ref="D257" si="839">H257+J257+L257+N257+P257+R257+T257+V257+X257+Z257+AB257+AD257</f>
        <v>2</v>
      </c>
      <c r="E257" s="56">
        <f t="shared" ref="E257" si="840">D257*A257</f>
        <v>1120</v>
      </c>
      <c r="F257" s="36" t="s">
        <v>299</v>
      </c>
      <c r="G257" s="37">
        <f t="shared" ref="G257" si="841">I257+K257+M257+O257+Q257+S257+U257+W257+Y257+AA257+AC257+AE257</f>
        <v>1120</v>
      </c>
      <c r="H257" s="38">
        <v>0</v>
      </c>
      <c r="I257" s="39">
        <f t="shared" ref="I257" si="842">H257*A257</f>
        <v>0</v>
      </c>
      <c r="J257" s="38">
        <v>0</v>
      </c>
      <c r="K257" s="39">
        <f t="shared" ref="K257" si="843">J257*A257</f>
        <v>0</v>
      </c>
      <c r="L257" s="38">
        <v>0</v>
      </c>
      <c r="M257" s="40">
        <f t="shared" ref="M257" si="844">L257*A257</f>
        <v>0</v>
      </c>
      <c r="N257" s="38">
        <v>0</v>
      </c>
      <c r="O257" s="39">
        <f t="shared" ref="O257" si="845">N257*A257</f>
        <v>0</v>
      </c>
      <c r="P257" s="38">
        <v>0</v>
      </c>
      <c r="Q257" s="40">
        <f t="shared" ref="Q257" si="846">P257*A257</f>
        <v>0</v>
      </c>
      <c r="R257" s="38">
        <v>1</v>
      </c>
      <c r="S257" s="40">
        <f t="shared" ref="S257" si="847">R257*A257</f>
        <v>560</v>
      </c>
      <c r="T257" s="38">
        <v>1</v>
      </c>
      <c r="U257" s="40">
        <f t="shared" ref="U257" si="848">T257*A257</f>
        <v>560</v>
      </c>
      <c r="V257" s="38">
        <v>0</v>
      </c>
      <c r="W257" s="40">
        <f t="shared" ref="W257" si="849">V257*A257</f>
        <v>0</v>
      </c>
      <c r="X257" s="38">
        <v>0</v>
      </c>
      <c r="Y257" s="40">
        <f t="shared" ref="Y257" si="850">X257*A257</f>
        <v>0</v>
      </c>
      <c r="Z257" s="38">
        <v>0</v>
      </c>
      <c r="AA257" s="40">
        <f t="shared" ref="AA257" si="851">Z257*A257</f>
        <v>0</v>
      </c>
      <c r="AB257" s="38">
        <v>0</v>
      </c>
      <c r="AC257" s="40">
        <f t="shared" ref="AC257" si="852">AB257*A257</f>
        <v>0</v>
      </c>
      <c r="AD257" s="38">
        <v>0</v>
      </c>
      <c r="AE257" s="40">
        <f t="shared" ref="AE257" si="853">AD257*A257</f>
        <v>0</v>
      </c>
      <c r="AF257" s="3"/>
    </row>
    <row r="258" spans="1:32" ht="12" customHeight="1" x14ac:dyDescent="0.2">
      <c r="A258">
        <v>100</v>
      </c>
      <c r="B258" s="51">
        <v>29602</v>
      </c>
      <c r="C258" s="8" t="s">
        <v>332</v>
      </c>
      <c r="D258" s="35">
        <f>H258+J258+L258+N258+P258+R258+T258+V258+X258+Z258+AB258+AD258</f>
        <v>12</v>
      </c>
      <c r="E258" s="56">
        <f>D258*A258</f>
        <v>1200</v>
      </c>
      <c r="F258" s="36" t="s">
        <v>19</v>
      </c>
      <c r="G258" s="37">
        <f>I258+K258+M258+O258+Q258+S258+U258+W258+Y258+AA258+AC258+AE258</f>
        <v>1200</v>
      </c>
      <c r="H258" s="38">
        <v>1</v>
      </c>
      <c r="I258" s="39">
        <f>H258*A258</f>
        <v>100</v>
      </c>
      <c r="J258" s="38">
        <v>1</v>
      </c>
      <c r="K258" s="39">
        <f>J258*A258</f>
        <v>100</v>
      </c>
      <c r="L258" s="38">
        <v>1</v>
      </c>
      <c r="M258" s="40">
        <f>L258*A258</f>
        <v>100</v>
      </c>
      <c r="N258" s="38">
        <v>1</v>
      </c>
      <c r="O258" s="39">
        <f>N258*A258</f>
        <v>100</v>
      </c>
      <c r="P258" s="38">
        <v>1</v>
      </c>
      <c r="Q258" s="40">
        <f>P258*A258</f>
        <v>100</v>
      </c>
      <c r="R258" s="38">
        <v>1</v>
      </c>
      <c r="S258" s="40">
        <f>R258*A258</f>
        <v>100</v>
      </c>
      <c r="T258" s="38">
        <v>1</v>
      </c>
      <c r="U258" s="40">
        <f>T258*A258</f>
        <v>100</v>
      </c>
      <c r="V258" s="38">
        <v>1</v>
      </c>
      <c r="W258" s="40">
        <f>V258*A258</f>
        <v>100</v>
      </c>
      <c r="X258" s="38">
        <v>1</v>
      </c>
      <c r="Y258" s="40">
        <f>X258*A258</f>
        <v>100</v>
      </c>
      <c r="Z258" s="38">
        <v>1</v>
      </c>
      <c r="AA258" s="40">
        <f>Z258*A258</f>
        <v>100</v>
      </c>
      <c r="AB258" s="38">
        <v>1</v>
      </c>
      <c r="AC258" s="40">
        <f>AB258*A258</f>
        <v>100</v>
      </c>
      <c r="AD258" s="38">
        <v>1</v>
      </c>
      <c r="AE258" s="40">
        <f>AD258*A258</f>
        <v>100</v>
      </c>
      <c r="AF258" s="3"/>
    </row>
    <row r="259" spans="1:32" ht="12" customHeight="1" x14ac:dyDescent="0.2">
      <c r="A259">
        <v>16000</v>
      </c>
      <c r="B259" s="51">
        <v>29602</v>
      </c>
      <c r="C259" s="8" t="s">
        <v>333</v>
      </c>
      <c r="D259" s="35">
        <f t="shared" si="807"/>
        <v>1</v>
      </c>
      <c r="E259" s="56">
        <f t="shared" si="808"/>
        <v>16000</v>
      </c>
      <c r="F259" s="36" t="s">
        <v>299</v>
      </c>
      <c r="G259" s="37">
        <f t="shared" si="735"/>
        <v>16000</v>
      </c>
      <c r="H259" s="38">
        <v>0</v>
      </c>
      <c r="I259" s="39">
        <f t="shared" si="736"/>
        <v>0</v>
      </c>
      <c r="J259" s="38">
        <v>0</v>
      </c>
      <c r="K259" s="39">
        <f t="shared" si="737"/>
        <v>0</v>
      </c>
      <c r="L259" s="38">
        <v>0</v>
      </c>
      <c r="M259" s="40">
        <f t="shared" si="738"/>
        <v>0</v>
      </c>
      <c r="N259" s="38">
        <v>0</v>
      </c>
      <c r="O259" s="39">
        <f t="shared" si="739"/>
        <v>0</v>
      </c>
      <c r="P259" s="38">
        <v>1</v>
      </c>
      <c r="Q259" s="40">
        <f t="shared" si="740"/>
        <v>16000</v>
      </c>
      <c r="R259" s="38">
        <v>0</v>
      </c>
      <c r="S259" s="40">
        <f t="shared" si="741"/>
        <v>0</v>
      </c>
      <c r="T259" s="38">
        <v>0</v>
      </c>
      <c r="U259" s="40">
        <f t="shared" si="742"/>
        <v>0</v>
      </c>
      <c r="V259" s="38">
        <v>0</v>
      </c>
      <c r="W259" s="40">
        <f t="shared" si="743"/>
        <v>0</v>
      </c>
      <c r="X259" s="38">
        <v>0</v>
      </c>
      <c r="Y259" s="40">
        <f t="shared" si="744"/>
        <v>0</v>
      </c>
      <c r="Z259" s="38">
        <v>0</v>
      </c>
      <c r="AA259" s="40">
        <f t="shared" si="745"/>
        <v>0</v>
      </c>
      <c r="AB259" s="38">
        <v>0</v>
      </c>
      <c r="AC259" s="40">
        <f t="shared" si="746"/>
        <v>0</v>
      </c>
      <c r="AD259" s="38">
        <v>0</v>
      </c>
      <c r="AE259" s="40">
        <f t="shared" si="747"/>
        <v>0</v>
      </c>
      <c r="AF259" s="3"/>
    </row>
    <row r="260" spans="1:32" ht="12" customHeight="1" x14ac:dyDescent="0.2">
      <c r="A260">
        <v>3000</v>
      </c>
      <c r="B260" s="51">
        <v>29602</v>
      </c>
      <c r="C260" s="8" t="s">
        <v>334</v>
      </c>
      <c r="D260" s="35">
        <f t="shared" ref="D260" si="854">H260+J260+L260+N260+P260+R260+T260+V260+X260+Z260+AB260+AD260</f>
        <v>1</v>
      </c>
      <c r="E260" s="56">
        <f t="shared" ref="E260" si="855">D260*A260</f>
        <v>3000</v>
      </c>
      <c r="F260" s="36" t="s">
        <v>299</v>
      </c>
      <c r="G260" s="37">
        <f t="shared" ref="G260" si="856">I260+K260+M260+O260+Q260+S260+U260+W260+Y260+AA260+AC260+AE260</f>
        <v>3000</v>
      </c>
      <c r="H260" s="38">
        <v>0</v>
      </c>
      <c r="I260" s="39">
        <f t="shared" ref="I260" si="857">H260*A260</f>
        <v>0</v>
      </c>
      <c r="J260" s="38">
        <v>0</v>
      </c>
      <c r="K260" s="39">
        <f t="shared" ref="K260" si="858">J260*A260</f>
        <v>0</v>
      </c>
      <c r="L260" s="38">
        <v>0</v>
      </c>
      <c r="M260" s="40">
        <f t="shared" ref="M260" si="859">L260*A260</f>
        <v>0</v>
      </c>
      <c r="N260" s="38">
        <v>0</v>
      </c>
      <c r="O260" s="39">
        <f t="shared" ref="O260" si="860">N260*A260</f>
        <v>0</v>
      </c>
      <c r="P260" s="38">
        <v>0</v>
      </c>
      <c r="Q260" s="40">
        <f t="shared" ref="Q260" si="861">P260*A260</f>
        <v>0</v>
      </c>
      <c r="R260" s="38">
        <v>0</v>
      </c>
      <c r="S260" s="40">
        <f t="shared" ref="S260" si="862">R260*A260</f>
        <v>0</v>
      </c>
      <c r="T260" s="38">
        <v>0</v>
      </c>
      <c r="U260" s="40">
        <f t="shared" ref="U260" si="863">T260*A260</f>
        <v>0</v>
      </c>
      <c r="V260" s="38">
        <v>1</v>
      </c>
      <c r="W260" s="40">
        <f t="shared" ref="W260" si="864">V260*A260</f>
        <v>3000</v>
      </c>
      <c r="X260" s="38">
        <v>0</v>
      </c>
      <c r="Y260" s="40">
        <f t="shared" ref="Y260" si="865">X260*A260</f>
        <v>0</v>
      </c>
      <c r="Z260" s="38">
        <v>0</v>
      </c>
      <c r="AA260" s="40">
        <f t="shared" ref="AA260" si="866">Z260*A260</f>
        <v>0</v>
      </c>
      <c r="AB260" s="38">
        <v>0</v>
      </c>
      <c r="AC260" s="40">
        <f t="shared" ref="AC260" si="867">AB260*A260</f>
        <v>0</v>
      </c>
      <c r="AD260" s="38">
        <v>0</v>
      </c>
      <c r="AE260" s="40">
        <f t="shared" ref="AE260" si="868">AD260*A260</f>
        <v>0</v>
      </c>
      <c r="AF260" s="3"/>
    </row>
    <row r="261" spans="1:32" ht="12" customHeight="1" x14ac:dyDescent="0.2">
      <c r="A261">
        <v>150</v>
      </c>
      <c r="B261" s="51">
        <v>29602</v>
      </c>
      <c r="C261" s="8" t="s">
        <v>303</v>
      </c>
      <c r="D261" s="35">
        <f>H261+J261+L261+N261+P261+R261+T261+V261+X261+Z261+AB261+AD261</f>
        <v>2</v>
      </c>
      <c r="E261" s="56">
        <f>D261*A261</f>
        <v>300</v>
      </c>
      <c r="F261" s="36" t="s">
        <v>19</v>
      </c>
      <c r="G261" s="37">
        <f>I261+K261+M261+O261+Q261+S261+U261+W261+Y261+AA261+AC261+AE261</f>
        <v>300</v>
      </c>
      <c r="H261" s="38">
        <v>0</v>
      </c>
      <c r="I261" s="39">
        <f>H261*A261</f>
        <v>0</v>
      </c>
      <c r="J261" s="38">
        <v>0</v>
      </c>
      <c r="K261" s="39">
        <f>J261*A261</f>
        <v>0</v>
      </c>
      <c r="L261" s="38">
        <v>0</v>
      </c>
      <c r="M261" s="40">
        <f>L261*A261</f>
        <v>0</v>
      </c>
      <c r="N261" s="38">
        <v>1</v>
      </c>
      <c r="O261" s="39">
        <f>N261*A261</f>
        <v>150</v>
      </c>
      <c r="P261" s="38">
        <v>0</v>
      </c>
      <c r="Q261" s="40">
        <f>P261*A261</f>
        <v>0</v>
      </c>
      <c r="R261" s="38">
        <v>0</v>
      </c>
      <c r="S261" s="40">
        <f>R261*A261</f>
        <v>0</v>
      </c>
      <c r="T261" s="38">
        <v>0</v>
      </c>
      <c r="U261" s="40">
        <f>T261*A261</f>
        <v>0</v>
      </c>
      <c r="V261" s="38">
        <v>0</v>
      </c>
      <c r="W261" s="40">
        <f>V261*A261</f>
        <v>0</v>
      </c>
      <c r="X261" s="38">
        <v>1</v>
      </c>
      <c r="Y261" s="40">
        <f>X261*A261</f>
        <v>150</v>
      </c>
      <c r="Z261" s="38">
        <v>0</v>
      </c>
      <c r="AA261" s="40">
        <f>Z261*A261</f>
        <v>0</v>
      </c>
      <c r="AB261" s="38">
        <v>0</v>
      </c>
      <c r="AC261" s="40">
        <f>AB261*A261</f>
        <v>0</v>
      </c>
      <c r="AD261" s="38">
        <v>0</v>
      </c>
      <c r="AE261" s="40">
        <f>AD261*A261</f>
        <v>0</v>
      </c>
      <c r="AF261" s="3"/>
    </row>
    <row r="262" spans="1:32" ht="12" customHeight="1" x14ac:dyDescent="0.2">
      <c r="A262">
        <v>250</v>
      </c>
      <c r="B262" s="51">
        <v>29602</v>
      </c>
      <c r="C262" s="8" t="s">
        <v>304</v>
      </c>
      <c r="D262" s="35">
        <f>H262+J262+L262+N262+P262+R262+T262+V262+X262+Z262+AB262+AD262</f>
        <v>2</v>
      </c>
      <c r="E262" s="56">
        <f>D262*A262</f>
        <v>500</v>
      </c>
      <c r="F262" s="36" t="s">
        <v>19</v>
      </c>
      <c r="G262" s="37">
        <f>I262+K262+M262+O262+Q262+S262+U262+W262+Y262+AA262+AC262+AE262</f>
        <v>500</v>
      </c>
      <c r="H262" s="38">
        <v>0</v>
      </c>
      <c r="I262" s="39">
        <f>H262*A262</f>
        <v>0</v>
      </c>
      <c r="J262" s="38">
        <v>0</v>
      </c>
      <c r="K262" s="39">
        <f>J262*A262</f>
        <v>0</v>
      </c>
      <c r="L262" s="38">
        <v>0</v>
      </c>
      <c r="M262" s="40">
        <f>L262*A262</f>
        <v>0</v>
      </c>
      <c r="N262" s="38">
        <v>1</v>
      </c>
      <c r="O262" s="39">
        <f>N262*A262</f>
        <v>250</v>
      </c>
      <c r="P262" s="38">
        <v>0</v>
      </c>
      <c r="Q262" s="40">
        <f>P262*A262</f>
        <v>0</v>
      </c>
      <c r="R262" s="38">
        <v>0</v>
      </c>
      <c r="S262" s="40">
        <f>R262*A262</f>
        <v>0</v>
      </c>
      <c r="T262" s="38">
        <v>0</v>
      </c>
      <c r="U262" s="40">
        <f>T262*A262</f>
        <v>0</v>
      </c>
      <c r="V262" s="38">
        <v>0</v>
      </c>
      <c r="W262" s="40">
        <f>V262*A262</f>
        <v>0</v>
      </c>
      <c r="X262" s="38">
        <v>1</v>
      </c>
      <c r="Y262" s="40">
        <f>X262*A262</f>
        <v>250</v>
      </c>
      <c r="Z262" s="38">
        <v>0</v>
      </c>
      <c r="AA262" s="40">
        <f>Z262*A262</f>
        <v>0</v>
      </c>
      <c r="AB262" s="38">
        <v>0</v>
      </c>
      <c r="AC262" s="40">
        <f>AB262*A262</f>
        <v>0</v>
      </c>
      <c r="AD262" s="38">
        <v>0</v>
      </c>
      <c r="AE262" s="40">
        <f>AD262*A262</f>
        <v>0</v>
      </c>
      <c r="AF262" s="3"/>
    </row>
    <row r="263" spans="1:32" ht="12" customHeight="1" x14ac:dyDescent="0.2">
      <c r="A263">
        <v>550</v>
      </c>
      <c r="B263" s="51">
        <v>29602</v>
      </c>
      <c r="C263" s="8" t="s">
        <v>305</v>
      </c>
      <c r="D263" s="35">
        <f t="shared" ref="D263" si="869">H263+J263+L263+N263+P263+R263+T263+V263+X263+Z263+AB263+AD263</f>
        <v>3</v>
      </c>
      <c r="E263" s="56">
        <f t="shared" ref="E263" si="870">D263*A263</f>
        <v>1650</v>
      </c>
      <c r="F263" s="36" t="s">
        <v>299</v>
      </c>
      <c r="G263" s="37">
        <f t="shared" ref="G263" si="871">I263+K263+M263+O263+Q263+S263+U263+W263+Y263+AA263+AC263+AE263</f>
        <v>1650</v>
      </c>
      <c r="H263" s="38">
        <v>0</v>
      </c>
      <c r="I263" s="39">
        <f t="shared" ref="I263" si="872">H263*A263</f>
        <v>0</v>
      </c>
      <c r="J263" s="38">
        <v>1</v>
      </c>
      <c r="K263" s="39">
        <f t="shared" ref="K263" si="873">J263*A263</f>
        <v>550</v>
      </c>
      <c r="L263" s="38">
        <v>0</v>
      </c>
      <c r="M263" s="40">
        <f t="shared" ref="M263" si="874">L263*A263</f>
        <v>0</v>
      </c>
      <c r="N263" s="38">
        <v>0</v>
      </c>
      <c r="O263" s="39">
        <f t="shared" ref="O263" si="875">N263*A263</f>
        <v>0</v>
      </c>
      <c r="P263" s="38">
        <v>0</v>
      </c>
      <c r="Q263" s="40">
        <f t="shared" ref="Q263" si="876">P263*A263</f>
        <v>0</v>
      </c>
      <c r="R263" s="38">
        <v>1</v>
      </c>
      <c r="S263" s="40">
        <f t="shared" ref="S263" si="877">R263*A263</f>
        <v>550</v>
      </c>
      <c r="T263" s="38">
        <v>0</v>
      </c>
      <c r="U263" s="40">
        <f t="shared" ref="U263" si="878">T263*A263</f>
        <v>0</v>
      </c>
      <c r="V263" s="38">
        <v>0</v>
      </c>
      <c r="W263" s="40">
        <f t="shared" ref="W263" si="879">V263*A263</f>
        <v>0</v>
      </c>
      <c r="X263" s="38">
        <v>0</v>
      </c>
      <c r="Y263" s="40">
        <f t="shared" ref="Y263" si="880">X263*A263</f>
        <v>0</v>
      </c>
      <c r="Z263" s="38">
        <v>1</v>
      </c>
      <c r="AA263" s="40">
        <f t="shared" ref="AA263" si="881">Z263*A263</f>
        <v>550</v>
      </c>
      <c r="AB263" s="38">
        <v>0</v>
      </c>
      <c r="AC263" s="40">
        <f t="shared" ref="AC263" si="882">AB263*A263</f>
        <v>0</v>
      </c>
      <c r="AD263" s="38">
        <v>0</v>
      </c>
      <c r="AE263" s="40">
        <f t="shared" ref="AE263" si="883">AD263*A263</f>
        <v>0</v>
      </c>
      <c r="AF263" s="3"/>
    </row>
    <row r="264" spans="1:32" ht="12" customHeight="1" x14ac:dyDescent="0.2">
      <c r="A264">
        <v>300</v>
      </c>
      <c r="B264" s="51">
        <v>29602</v>
      </c>
      <c r="C264" s="8" t="s">
        <v>335</v>
      </c>
      <c r="D264" s="35">
        <f t="shared" ref="D264:D265" si="884">H264+J264+L264+N264+P264+R264+T264+V264+X264+Z264+AB264+AD264</f>
        <v>3</v>
      </c>
      <c r="E264" s="56">
        <f t="shared" ref="E264:E265" si="885">D264*A264</f>
        <v>900</v>
      </c>
      <c r="F264" s="36" t="s">
        <v>299</v>
      </c>
      <c r="G264" s="37">
        <f t="shared" ref="G264:G265" si="886">I264+K264+M264+O264+Q264+S264+U264+W264+Y264+AA264+AC264+AE264</f>
        <v>900</v>
      </c>
      <c r="H264" s="38">
        <v>0</v>
      </c>
      <c r="I264" s="39">
        <f t="shared" ref="I264:I265" si="887">H264*A264</f>
        <v>0</v>
      </c>
      <c r="J264" s="38">
        <v>1</v>
      </c>
      <c r="K264" s="39">
        <f t="shared" ref="K264:K265" si="888">J264*A264</f>
        <v>300</v>
      </c>
      <c r="L264" s="38">
        <v>0</v>
      </c>
      <c r="M264" s="40">
        <f t="shared" ref="M264:M265" si="889">L264*A264</f>
        <v>0</v>
      </c>
      <c r="N264" s="38">
        <v>0</v>
      </c>
      <c r="O264" s="39">
        <f t="shared" ref="O264:O265" si="890">N264*A264</f>
        <v>0</v>
      </c>
      <c r="P264" s="38">
        <v>0</v>
      </c>
      <c r="Q264" s="40">
        <f t="shared" ref="Q264:Q265" si="891">P264*A264</f>
        <v>0</v>
      </c>
      <c r="R264" s="38">
        <v>1</v>
      </c>
      <c r="S264" s="40">
        <f t="shared" ref="S264:S265" si="892">R264*A264</f>
        <v>300</v>
      </c>
      <c r="T264" s="38">
        <v>0</v>
      </c>
      <c r="U264" s="40">
        <f t="shared" ref="U264:U265" si="893">T264*A264</f>
        <v>0</v>
      </c>
      <c r="V264" s="38">
        <v>0</v>
      </c>
      <c r="W264" s="40">
        <f t="shared" ref="W264:W265" si="894">V264*A264</f>
        <v>0</v>
      </c>
      <c r="X264" s="38">
        <v>0</v>
      </c>
      <c r="Y264" s="40">
        <f t="shared" ref="Y264:Y265" si="895">X264*A264</f>
        <v>0</v>
      </c>
      <c r="Z264" s="38">
        <v>1</v>
      </c>
      <c r="AA264" s="40">
        <f t="shared" ref="AA264:AA265" si="896">Z264*A264</f>
        <v>300</v>
      </c>
      <c r="AB264" s="38">
        <v>0</v>
      </c>
      <c r="AC264" s="40">
        <f t="shared" ref="AC264:AC265" si="897">AB264*A264</f>
        <v>0</v>
      </c>
      <c r="AD264" s="38">
        <v>0</v>
      </c>
      <c r="AE264" s="40">
        <f t="shared" ref="AE264:AE265" si="898">AD264*A264</f>
        <v>0</v>
      </c>
      <c r="AF264" s="3"/>
    </row>
    <row r="265" spans="1:32" ht="12" customHeight="1" x14ac:dyDescent="0.2">
      <c r="A265">
        <v>450</v>
      </c>
      <c r="B265" s="51">
        <v>29602</v>
      </c>
      <c r="C265" s="8" t="s">
        <v>316</v>
      </c>
      <c r="D265" s="35">
        <f t="shared" si="884"/>
        <v>4</v>
      </c>
      <c r="E265" s="56">
        <f t="shared" si="885"/>
        <v>1800</v>
      </c>
      <c r="F265" s="36" t="s">
        <v>299</v>
      </c>
      <c r="G265" s="37">
        <f t="shared" si="886"/>
        <v>1800</v>
      </c>
      <c r="H265" s="38">
        <v>0</v>
      </c>
      <c r="I265" s="39">
        <f t="shared" si="887"/>
        <v>0</v>
      </c>
      <c r="J265" s="38">
        <v>0</v>
      </c>
      <c r="K265" s="39">
        <f t="shared" si="888"/>
        <v>0</v>
      </c>
      <c r="L265" s="38">
        <v>1</v>
      </c>
      <c r="M265" s="40">
        <f t="shared" si="889"/>
        <v>450</v>
      </c>
      <c r="N265" s="38">
        <v>0</v>
      </c>
      <c r="O265" s="39">
        <f t="shared" si="890"/>
        <v>0</v>
      </c>
      <c r="P265" s="38">
        <v>1</v>
      </c>
      <c r="Q265" s="40">
        <f t="shared" si="891"/>
        <v>450</v>
      </c>
      <c r="R265" s="38">
        <v>0</v>
      </c>
      <c r="S265" s="40">
        <f t="shared" si="892"/>
        <v>0</v>
      </c>
      <c r="T265" s="38">
        <v>0</v>
      </c>
      <c r="U265" s="40">
        <f t="shared" si="893"/>
        <v>0</v>
      </c>
      <c r="V265" s="38">
        <v>1</v>
      </c>
      <c r="W265" s="40">
        <f t="shared" si="894"/>
        <v>450</v>
      </c>
      <c r="X265" s="38">
        <v>0</v>
      </c>
      <c r="Y265" s="40">
        <f t="shared" si="895"/>
        <v>0</v>
      </c>
      <c r="Z265" s="38">
        <v>1</v>
      </c>
      <c r="AA265" s="40">
        <f t="shared" si="896"/>
        <v>450</v>
      </c>
      <c r="AB265" s="38">
        <v>0</v>
      </c>
      <c r="AC265" s="40">
        <f t="shared" si="897"/>
        <v>0</v>
      </c>
      <c r="AD265" s="38">
        <v>0</v>
      </c>
      <c r="AE265" s="40">
        <f t="shared" si="898"/>
        <v>0</v>
      </c>
      <c r="AF265" s="3"/>
    </row>
    <row r="266" spans="1:32" ht="12" customHeight="1" x14ac:dyDescent="0.2">
      <c r="A266">
        <v>450</v>
      </c>
      <c r="B266" s="51">
        <v>29602</v>
      </c>
      <c r="C266" s="8" t="s">
        <v>317</v>
      </c>
      <c r="D266" s="35">
        <f t="shared" ref="D266" si="899">H266+J266+L266+N266+P266+R266+T266+V266+X266+Z266+AB266+AD266</f>
        <v>4</v>
      </c>
      <c r="E266" s="56">
        <f t="shared" ref="E266" si="900">D266*A266</f>
        <v>1800</v>
      </c>
      <c r="F266" s="36" t="s">
        <v>299</v>
      </c>
      <c r="G266" s="37">
        <f t="shared" ref="G266" si="901">I266+K266+M266+O266+Q266+S266+U266+W266+Y266+AA266+AC266+AE266</f>
        <v>1800</v>
      </c>
      <c r="H266" s="38">
        <v>0</v>
      </c>
      <c r="I266" s="39">
        <f t="shared" ref="I266" si="902">H266*A266</f>
        <v>0</v>
      </c>
      <c r="J266" s="38">
        <v>0</v>
      </c>
      <c r="K266" s="39">
        <f t="shared" ref="K266" si="903">J266*A266</f>
        <v>0</v>
      </c>
      <c r="L266" s="38">
        <v>1</v>
      </c>
      <c r="M266" s="40">
        <f t="shared" ref="M266" si="904">L266*A266</f>
        <v>450</v>
      </c>
      <c r="N266" s="38">
        <v>0</v>
      </c>
      <c r="O266" s="39">
        <f t="shared" ref="O266" si="905">N266*A266</f>
        <v>0</v>
      </c>
      <c r="P266" s="38">
        <v>1</v>
      </c>
      <c r="Q266" s="40">
        <f t="shared" ref="Q266" si="906">P266*A266</f>
        <v>450</v>
      </c>
      <c r="R266" s="38">
        <v>0</v>
      </c>
      <c r="S266" s="40">
        <f t="shared" ref="S266" si="907">R266*A266</f>
        <v>0</v>
      </c>
      <c r="T266" s="38">
        <v>0</v>
      </c>
      <c r="U266" s="40">
        <f t="shared" ref="U266" si="908">T266*A266</f>
        <v>0</v>
      </c>
      <c r="V266" s="38">
        <v>1</v>
      </c>
      <c r="W266" s="40">
        <f t="shared" ref="W266" si="909">V266*A266</f>
        <v>450</v>
      </c>
      <c r="X266" s="38">
        <v>0</v>
      </c>
      <c r="Y266" s="40">
        <f t="shared" ref="Y266" si="910">X266*A266</f>
        <v>0</v>
      </c>
      <c r="Z266" s="38">
        <v>1</v>
      </c>
      <c r="AA266" s="40">
        <f t="shared" ref="AA266" si="911">Z266*A266</f>
        <v>450</v>
      </c>
      <c r="AB266" s="38">
        <v>0</v>
      </c>
      <c r="AC266" s="40">
        <f t="shared" ref="AC266" si="912">AB266*A266</f>
        <v>0</v>
      </c>
      <c r="AD266" s="38">
        <v>0</v>
      </c>
      <c r="AE266" s="40">
        <f t="shared" ref="AE266" si="913">AD266*A266</f>
        <v>0</v>
      </c>
      <c r="AF266" s="3"/>
    </row>
    <row r="267" spans="1:32" ht="12" customHeight="1" x14ac:dyDescent="0.2">
      <c r="B267" s="32">
        <v>29609</v>
      </c>
      <c r="C267" s="63" t="s">
        <v>339</v>
      </c>
      <c r="D267" s="35"/>
      <c r="E267" s="56"/>
      <c r="F267" s="36"/>
      <c r="G267" s="37"/>
      <c r="H267" s="38"/>
      <c r="I267" s="39"/>
      <c r="J267" s="38"/>
      <c r="K267" s="39"/>
      <c r="L267" s="38"/>
      <c r="M267" s="40"/>
      <c r="N267" s="38"/>
      <c r="O267" s="39"/>
      <c r="P267" s="38"/>
      <c r="Q267" s="40"/>
      <c r="R267" s="38"/>
      <c r="S267" s="40"/>
      <c r="T267" s="38"/>
      <c r="U267" s="40"/>
      <c r="V267" s="38"/>
      <c r="W267" s="40"/>
      <c r="X267" s="38"/>
      <c r="Y267" s="40"/>
      <c r="Z267" s="38"/>
      <c r="AA267" s="40"/>
      <c r="AB267" s="38"/>
      <c r="AC267" s="40"/>
      <c r="AD267" s="38"/>
      <c r="AE267" s="40"/>
      <c r="AF267" s="3"/>
    </row>
    <row r="268" spans="1:32" ht="12" customHeight="1" x14ac:dyDescent="0.2">
      <c r="A268">
        <v>3500</v>
      </c>
      <c r="B268" s="51">
        <v>29609</v>
      </c>
      <c r="C268" s="8" t="s">
        <v>340</v>
      </c>
      <c r="D268" s="35">
        <f>H268+J268+L268+N268+P268+R268+T268+V268+X268+Z268+AB268+AD268</f>
        <v>4</v>
      </c>
      <c r="E268" s="56">
        <f>D268*A268</f>
        <v>14000</v>
      </c>
      <c r="F268" s="36" t="s">
        <v>19</v>
      </c>
      <c r="G268" s="37">
        <f>I268+K268+M268+O268+Q268+S268+U268+W268+Y268+AA268+AC268+AE268</f>
        <v>14000</v>
      </c>
      <c r="H268" s="38">
        <v>0</v>
      </c>
      <c r="I268" s="39">
        <f>H268*A268</f>
        <v>0</v>
      </c>
      <c r="J268" s="38">
        <v>0</v>
      </c>
      <c r="K268" s="39">
        <f>J268*A268</f>
        <v>0</v>
      </c>
      <c r="L268" s="38">
        <v>0</v>
      </c>
      <c r="M268" s="40">
        <f>L268*A268</f>
        <v>0</v>
      </c>
      <c r="N268" s="38">
        <v>4</v>
      </c>
      <c r="O268" s="39">
        <f>N268*A268</f>
        <v>14000</v>
      </c>
      <c r="P268" s="38">
        <v>0</v>
      </c>
      <c r="Q268" s="40">
        <f>P268*A268</f>
        <v>0</v>
      </c>
      <c r="R268" s="38">
        <v>0</v>
      </c>
      <c r="S268" s="40">
        <f>R268*A268</f>
        <v>0</v>
      </c>
      <c r="T268" s="38">
        <v>0</v>
      </c>
      <c r="U268" s="40">
        <f>T268*A268</f>
        <v>0</v>
      </c>
      <c r="V268" s="38">
        <v>0</v>
      </c>
      <c r="W268" s="40">
        <f>V268*A268</f>
        <v>0</v>
      </c>
      <c r="X268" s="38">
        <v>0</v>
      </c>
      <c r="Y268" s="40">
        <f>X268*A268</f>
        <v>0</v>
      </c>
      <c r="Z268" s="38">
        <v>0</v>
      </c>
      <c r="AA268" s="40">
        <f>Z268*A268</f>
        <v>0</v>
      </c>
      <c r="AB268" s="38">
        <v>0</v>
      </c>
      <c r="AC268" s="40">
        <f>AB268*A268</f>
        <v>0</v>
      </c>
      <c r="AD268" s="38">
        <v>0</v>
      </c>
      <c r="AE268" s="40">
        <f>AD268*A268</f>
        <v>0</v>
      </c>
      <c r="AF268" s="3"/>
    </row>
    <row r="269" spans="1:32" ht="12" customHeight="1" x14ac:dyDescent="0.2">
      <c r="A269">
        <v>1700</v>
      </c>
      <c r="B269" s="51">
        <v>29609</v>
      </c>
      <c r="C269" s="8" t="s">
        <v>341</v>
      </c>
      <c r="D269" s="35">
        <f>H269+J269+L269+N269+P269+R269+T269+V269+X269+Z269+AB269+AD269</f>
        <v>4</v>
      </c>
      <c r="E269" s="56">
        <f>D269*A269</f>
        <v>6800</v>
      </c>
      <c r="F269" s="36" t="s">
        <v>19</v>
      </c>
      <c r="G269" s="37">
        <f>I269+K269+M269+O269+Q269+S269+U269+W269+Y269+AA269+AC269+AE269</f>
        <v>6800</v>
      </c>
      <c r="H269" s="38">
        <v>0</v>
      </c>
      <c r="I269" s="39">
        <f>H269*A269</f>
        <v>0</v>
      </c>
      <c r="J269" s="38">
        <v>0</v>
      </c>
      <c r="K269" s="39">
        <f>J269*A269</f>
        <v>0</v>
      </c>
      <c r="L269" s="38">
        <v>0</v>
      </c>
      <c r="M269" s="40">
        <f>L269*A269</f>
        <v>0</v>
      </c>
      <c r="N269" s="38">
        <v>4</v>
      </c>
      <c r="O269" s="39">
        <f>N269*A269</f>
        <v>6800</v>
      </c>
      <c r="P269" s="38">
        <v>0</v>
      </c>
      <c r="Q269" s="40">
        <f>P269*A269</f>
        <v>0</v>
      </c>
      <c r="R269" s="38">
        <v>0</v>
      </c>
      <c r="S269" s="40">
        <f>R269*A269</f>
        <v>0</v>
      </c>
      <c r="T269" s="38">
        <v>0</v>
      </c>
      <c r="U269" s="40">
        <f>T269*A269</f>
        <v>0</v>
      </c>
      <c r="V269" s="38">
        <v>0</v>
      </c>
      <c r="W269" s="40">
        <f>V269*A269</f>
        <v>0</v>
      </c>
      <c r="X269" s="38">
        <v>0</v>
      </c>
      <c r="Y269" s="40">
        <f>X269*A269</f>
        <v>0</v>
      </c>
      <c r="Z269" s="38">
        <v>0</v>
      </c>
      <c r="AA269" s="40">
        <f>Z269*A269</f>
        <v>0</v>
      </c>
      <c r="AB269" s="38">
        <v>0</v>
      </c>
      <c r="AC269" s="40">
        <f>AB269*A269</f>
        <v>0</v>
      </c>
      <c r="AD269" s="38">
        <v>0</v>
      </c>
      <c r="AE269" s="40">
        <f>AD269*A269</f>
        <v>0</v>
      </c>
      <c r="AF269" s="3"/>
    </row>
    <row r="270" spans="1:32" ht="12" customHeight="1" x14ac:dyDescent="0.2">
      <c r="A270">
        <v>198</v>
      </c>
      <c r="B270" s="51">
        <v>29609</v>
      </c>
      <c r="C270" s="8" t="s">
        <v>342</v>
      </c>
      <c r="D270" s="35">
        <f>H270+J270+L270+N270+P270+R270+T270+V270+X270+Z270+AB270+AD270</f>
        <v>8</v>
      </c>
      <c r="E270" s="56">
        <f>D270*A270</f>
        <v>1584</v>
      </c>
      <c r="F270" s="36" t="s">
        <v>19</v>
      </c>
      <c r="G270" s="37">
        <f>I270+K270+M270+O270+Q270+S270+U270+W270+Y270+AA270+AC270+AE270</f>
        <v>1584</v>
      </c>
      <c r="H270" s="38">
        <v>0</v>
      </c>
      <c r="I270" s="39">
        <f>H270*A270</f>
        <v>0</v>
      </c>
      <c r="J270" s="38">
        <v>0</v>
      </c>
      <c r="K270" s="39">
        <f>J270*A270</f>
        <v>0</v>
      </c>
      <c r="L270" s="38">
        <v>0</v>
      </c>
      <c r="M270" s="40">
        <f>L270*A270</f>
        <v>0</v>
      </c>
      <c r="N270" s="38">
        <v>8</v>
      </c>
      <c r="O270" s="39">
        <f>N270*A270</f>
        <v>1584</v>
      </c>
      <c r="P270" s="38">
        <v>0</v>
      </c>
      <c r="Q270" s="40">
        <f>P270*A270</f>
        <v>0</v>
      </c>
      <c r="R270" s="38">
        <v>0</v>
      </c>
      <c r="S270" s="40">
        <f>R270*A270</f>
        <v>0</v>
      </c>
      <c r="T270" s="38">
        <v>0</v>
      </c>
      <c r="U270" s="40">
        <f>T270*A270</f>
        <v>0</v>
      </c>
      <c r="V270" s="38">
        <v>0</v>
      </c>
      <c r="W270" s="40">
        <f>V270*A270</f>
        <v>0</v>
      </c>
      <c r="X270" s="38">
        <v>0</v>
      </c>
      <c r="Y270" s="40">
        <f>X270*A270</f>
        <v>0</v>
      </c>
      <c r="Z270" s="38">
        <v>0</v>
      </c>
      <c r="AA270" s="40">
        <f>Z270*A270</f>
        <v>0</v>
      </c>
      <c r="AB270" s="38">
        <v>0</v>
      </c>
      <c r="AC270" s="40">
        <f>AB270*A270</f>
        <v>0</v>
      </c>
      <c r="AD270" s="38">
        <v>0</v>
      </c>
      <c r="AE270" s="40">
        <f>AD270*A270</f>
        <v>0</v>
      </c>
      <c r="AF270" s="3"/>
    </row>
    <row r="271" spans="1:32" ht="12" customHeight="1" x14ac:dyDescent="0.2">
      <c r="B271" s="76">
        <v>3000</v>
      </c>
      <c r="C271" s="63" t="s">
        <v>438</v>
      </c>
      <c r="D271" s="35"/>
      <c r="E271" s="56"/>
      <c r="F271" s="36"/>
      <c r="G271" s="37"/>
      <c r="H271" s="38"/>
      <c r="I271" s="39"/>
      <c r="J271" s="38"/>
      <c r="K271" s="39"/>
      <c r="L271" s="38"/>
      <c r="M271" s="40"/>
      <c r="N271" s="38"/>
      <c r="O271" s="39"/>
      <c r="P271" s="38"/>
      <c r="Q271" s="40"/>
      <c r="R271" s="38"/>
      <c r="S271" s="40"/>
      <c r="T271" s="38"/>
      <c r="U271" s="40"/>
      <c r="V271" s="38"/>
      <c r="W271" s="40"/>
      <c r="X271" s="38"/>
      <c r="Y271" s="40"/>
      <c r="Z271" s="38"/>
      <c r="AA271" s="40"/>
      <c r="AB271" s="38"/>
      <c r="AC271" s="40"/>
      <c r="AD271" s="38"/>
      <c r="AE271" s="40"/>
      <c r="AF271" s="3"/>
    </row>
    <row r="272" spans="1:32" ht="12" customHeight="1" x14ac:dyDescent="0.2">
      <c r="B272" s="76">
        <v>311</v>
      </c>
      <c r="C272" s="63" t="s">
        <v>439</v>
      </c>
      <c r="D272" s="35"/>
      <c r="E272" s="56"/>
      <c r="F272" s="36"/>
      <c r="G272" s="37"/>
      <c r="H272" s="38"/>
      <c r="I272" s="39"/>
      <c r="J272" s="38"/>
      <c r="K272" s="39"/>
      <c r="L272" s="38"/>
      <c r="M272" s="40"/>
      <c r="N272" s="38"/>
      <c r="O272" s="39"/>
      <c r="P272" s="38"/>
      <c r="Q272" s="40"/>
      <c r="R272" s="38"/>
      <c r="S272" s="40"/>
      <c r="T272" s="38"/>
      <c r="U272" s="40"/>
      <c r="V272" s="38"/>
      <c r="W272" s="40"/>
      <c r="X272" s="38"/>
      <c r="Y272" s="40"/>
      <c r="Z272" s="38"/>
      <c r="AA272" s="40"/>
      <c r="AB272" s="38"/>
      <c r="AC272" s="40"/>
      <c r="AD272" s="38"/>
      <c r="AE272" s="40"/>
      <c r="AF272" s="3"/>
    </row>
    <row r="273" spans="1:32" ht="12" customHeight="1" x14ac:dyDescent="0.2">
      <c r="B273" s="76">
        <v>31101</v>
      </c>
      <c r="C273" s="43" t="s">
        <v>439</v>
      </c>
      <c r="D273" s="35"/>
      <c r="E273" s="56"/>
      <c r="F273" s="36"/>
      <c r="G273" s="37"/>
      <c r="H273" s="44"/>
      <c r="I273" s="39"/>
      <c r="J273" s="44"/>
      <c r="K273" s="39"/>
      <c r="L273" s="44"/>
      <c r="M273" s="40"/>
      <c r="N273" s="44"/>
      <c r="O273" s="39"/>
      <c r="P273" s="44"/>
      <c r="Q273" s="40"/>
      <c r="R273" s="44"/>
      <c r="S273" s="40"/>
      <c r="T273" s="44"/>
      <c r="U273" s="40"/>
      <c r="V273" s="44"/>
      <c r="W273" s="40"/>
      <c r="X273" s="44"/>
      <c r="Y273" s="40"/>
      <c r="Z273" s="44"/>
      <c r="AA273" s="40"/>
      <c r="AB273" s="44"/>
      <c r="AC273" s="40"/>
      <c r="AD273" s="49"/>
      <c r="AE273" s="40"/>
      <c r="AF273" s="3"/>
    </row>
    <row r="274" spans="1:32" ht="12" customHeight="1" x14ac:dyDescent="0.2">
      <c r="A274" s="12">
        <v>5080</v>
      </c>
      <c r="B274" s="36">
        <v>31101</v>
      </c>
      <c r="C274" s="8" t="s">
        <v>440</v>
      </c>
      <c r="D274" s="35">
        <f t="shared" ref="D274" si="914">H274+J274+L274+N274+P274+R274+T274+V274+X274+Z274+AB274+AD274</f>
        <v>12</v>
      </c>
      <c r="E274" s="56">
        <f t="shared" ref="E274" si="915">D274*A274</f>
        <v>60960</v>
      </c>
      <c r="F274" s="36" t="s">
        <v>30</v>
      </c>
      <c r="G274" s="37">
        <f t="shared" ref="G274" si="916">I274+K274+M274+O274+Q274+S274+U274+W274+Y274+AA274+AC274+AE274</f>
        <v>60960</v>
      </c>
      <c r="H274" s="44">
        <v>1</v>
      </c>
      <c r="I274" s="39">
        <f t="shared" ref="I274" si="917">H274*A274</f>
        <v>5080</v>
      </c>
      <c r="J274" s="44">
        <v>1</v>
      </c>
      <c r="K274" s="39">
        <f t="shared" ref="K274" si="918">J274*A274</f>
        <v>5080</v>
      </c>
      <c r="L274" s="44">
        <v>1</v>
      </c>
      <c r="M274" s="40">
        <f t="shared" ref="M274" si="919">L274*A274</f>
        <v>5080</v>
      </c>
      <c r="N274" s="44">
        <v>1</v>
      </c>
      <c r="O274" s="39">
        <f t="shared" ref="O274" si="920">N274*A274</f>
        <v>5080</v>
      </c>
      <c r="P274" s="44">
        <v>1</v>
      </c>
      <c r="Q274" s="40">
        <f t="shared" ref="Q274" si="921">P274*A274</f>
        <v>5080</v>
      </c>
      <c r="R274" s="44">
        <v>1</v>
      </c>
      <c r="S274" s="40">
        <f t="shared" ref="S274" si="922">R274*A274</f>
        <v>5080</v>
      </c>
      <c r="T274" s="44">
        <v>1</v>
      </c>
      <c r="U274" s="40">
        <f t="shared" ref="U274" si="923">T274*A274</f>
        <v>5080</v>
      </c>
      <c r="V274" s="44">
        <v>1</v>
      </c>
      <c r="W274" s="40">
        <f t="shared" ref="W274" si="924">V274*A274</f>
        <v>5080</v>
      </c>
      <c r="X274" s="44">
        <v>1</v>
      </c>
      <c r="Y274" s="40">
        <f t="shared" ref="Y274" si="925">X274*A274</f>
        <v>5080</v>
      </c>
      <c r="Z274" s="44">
        <v>1</v>
      </c>
      <c r="AA274" s="40">
        <f t="shared" ref="AA274" si="926">Z274*A274</f>
        <v>5080</v>
      </c>
      <c r="AB274" s="44">
        <v>1</v>
      </c>
      <c r="AC274" s="40">
        <f t="shared" ref="AC274" si="927">AB274*A274</f>
        <v>5080</v>
      </c>
      <c r="AD274" s="49">
        <v>1</v>
      </c>
      <c r="AE274" s="40">
        <f t="shared" ref="AE274" si="928">AD274*A274</f>
        <v>5080</v>
      </c>
      <c r="AF274" s="3"/>
    </row>
    <row r="275" spans="1:32" ht="12" customHeight="1" x14ac:dyDescent="0.2">
      <c r="A275" s="1"/>
      <c r="B275" s="32">
        <v>314</v>
      </c>
      <c r="C275" s="63" t="s">
        <v>441</v>
      </c>
      <c r="D275" s="35"/>
      <c r="E275" s="56"/>
      <c r="F275" s="36"/>
      <c r="G275" s="37"/>
      <c r="H275" s="44"/>
      <c r="I275" s="39"/>
      <c r="J275" s="44"/>
      <c r="K275" s="39"/>
      <c r="L275" s="44"/>
      <c r="M275" s="40"/>
      <c r="N275" s="44"/>
      <c r="O275" s="39"/>
      <c r="P275" s="44"/>
      <c r="Q275" s="40"/>
      <c r="R275" s="44"/>
      <c r="S275" s="40"/>
      <c r="T275" s="44"/>
      <c r="U275" s="40"/>
      <c r="V275" s="44"/>
      <c r="W275" s="40"/>
      <c r="X275" s="44"/>
      <c r="Y275" s="40"/>
      <c r="Z275" s="44"/>
      <c r="AA275" s="40"/>
      <c r="AB275" s="44"/>
      <c r="AC275" s="40"/>
      <c r="AD275" s="49"/>
      <c r="AE275" s="40"/>
      <c r="AF275" s="3"/>
    </row>
    <row r="276" spans="1:32" ht="12" customHeight="1" x14ac:dyDescent="0.2">
      <c r="A276" s="1"/>
      <c r="B276" s="32">
        <v>31401</v>
      </c>
      <c r="C276" s="43" t="s">
        <v>441</v>
      </c>
      <c r="D276" s="35"/>
      <c r="E276" s="56"/>
      <c r="F276" s="36"/>
      <c r="G276" s="37"/>
      <c r="H276" s="44"/>
      <c r="I276" s="39"/>
      <c r="J276" s="44"/>
      <c r="K276" s="39"/>
      <c r="L276" s="44"/>
      <c r="M276" s="40"/>
      <c r="N276" s="44"/>
      <c r="O276" s="39"/>
      <c r="P276" s="44"/>
      <c r="Q276" s="40"/>
      <c r="R276" s="44"/>
      <c r="S276" s="40"/>
      <c r="T276" s="44"/>
      <c r="U276" s="40"/>
      <c r="V276" s="44"/>
      <c r="W276" s="40"/>
      <c r="X276" s="44"/>
      <c r="Y276" s="40"/>
      <c r="Z276" s="44"/>
      <c r="AA276" s="40"/>
      <c r="AB276" s="44"/>
      <c r="AC276" s="40"/>
      <c r="AD276" s="49"/>
      <c r="AE276" s="40"/>
      <c r="AF276" s="3"/>
    </row>
    <row r="277" spans="1:32" ht="12" customHeight="1" x14ac:dyDescent="0.2">
      <c r="A277" s="10">
        <v>3000</v>
      </c>
      <c r="B277" s="94">
        <v>31401</v>
      </c>
      <c r="C277" s="8" t="s">
        <v>442</v>
      </c>
      <c r="D277" s="35">
        <f t="shared" ref="D277" si="929">H277+J277+L277+N277+P277+R277+T277+V277+X277+Z277+AB277+AD277</f>
        <v>12</v>
      </c>
      <c r="E277" s="56">
        <f t="shared" ref="E277" si="930">D277*A277</f>
        <v>36000</v>
      </c>
      <c r="F277" s="36" t="s">
        <v>30</v>
      </c>
      <c r="G277" s="37">
        <f t="shared" ref="G277" si="931">I277+K277+M277+O277+Q277+S277+U277+W277+Y277+AA277+AC277+AE277</f>
        <v>36000</v>
      </c>
      <c r="H277" s="38">
        <v>1</v>
      </c>
      <c r="I277" s="39">
        <f t="shared" ref="I277" si="932">H277*A277</f>
        <v>3000</v>
      </c>
      <c r="J277" s="38">
        <v>0</v>
      </c>
      <c r="K277" s="39">
        <f t="shared" ref="K277" si="933">J277*A277</f>
        <v>0</v>
      </c>
      <c r="L277" s="38">
        <v>2</v>
      </c>
      <c r="M277" s="40">
        <f t="shared" ref="M277" si="934">L277*A277</f>
        <v>6000</v>
      </c>
      <c r="N277" s="38">
        <v>1</v>
      </c>
      <c r="O277" s="39">
        <f t="shared" ref="O277" si="935">N277*A277</f>
        <v>3000</v>
      </c>
      <c r="P277" s="38">
        <v>1</v>
      </c>
      <c r="Q277" s="40">
        <f t="shared" ref="Q277" si="936">P277*A277</f>
        <v>3000</v>
      </c>
      <c r="R277" s="38">
        <v>1</v>
      </c>
      <c r="S277" s="40">
        <f t="shared" ref="S277" si="937">R277*A277</f>
        <v>3000</v>
      </c>
      <c r="T277" s="38">
        <v>2</v>
      </c>
      <c r="U277" s="40">
        <f t="shared" ref="U277" si="938">T277*A277</f>
        <v>6000</v>
      </c>
      <c r="V277" s="38">
        <v>0</v>
      </c>
      <c r="W277" s="40">
        <f t="shared" ref="W277" si="939">V277*A277</f>
        <v>0</v>
      </c>
      <c r="X277" s="38">
        <v>1</v>
      </c>
      <c r="Y277" s="40">
        <f t="shared" ref="Y277" si="940">X277*A277</f>
        <v>3000</v>
      </c>
      <c r="Z277" s="38">
        <v>1</v>
      </c>
      <c r="AA277" s="40">
        <f t="shared" ref="AA277" si="941">Z277*A277</f>
        <v>3000</v>
      </c>
      <c r="AB277" s="38">
        <v>1</v>
      </c>
      <c r="AC277" s="40">
        <f t="shared" ref="AC277" si="942">AB277*A277</f>
        <v>3000</v>
      </c>
      <c r="AD277" s="41">
        <v>1</v>
      </c>
      <c r="AE277" s="40">
        <f t="shared" ref="AE277" si="943">AD277*A277</f>
        <v>3000</v>
      </c>
      <c r="AF277" s="3"/>
    </row>
    <row r="278" spans="1:32" ht="12" customHeight="1" x14ac:dyDescent="0.2">
      <c r="A278" s="33"/>
      <c r="B278" s="105" t="s">
        <v>443</v>
      </c>
      <c r="C278" s="63" t="s">
        <v>444</v>
      </c>
      <c r="D278" s="35"/>
      <c r="E278" s="56"/>
      <c r="F278" s="36"/>
      <c r="G278" s="37"/>
      <c r="H278" s="38"/>
      <c r="I278" s="39"/>
      <c r="J278" s="38"/>
      <c r="K278" s="39"/>
      <c r="L278" s="38"/>
      <c r="M278" s="40"/>
      <c r="N278" s="38"/>
      <c r="O278" s="39"/>
      <c r="P278" s="38"/>
      <c r="Q278" s="40"/>
      <c r="R278" s="38"/>
      <c r="S278" s="40"/>
      <c r="T278" s="38"/>
      <c r="U278" s="40"/>
      <c r="V278" s="38"/>
      <c r="W278" s="40"/>
      <c r="X278" s="38"/>
      <c r="Y278" s="40"/>
      <c r="Z278" s="38"/>
      <c r="AA278" s="40"/>
      <c r="AB278" s="38"/>
      <c r="AC278" s="40"/>
      <c r="AD278" s="41"/>
      <c r="AE278" s="40"/>
      <c r="AF278" s="3"/>
    </row>
    <row r="279" spans="1:32" ht="12" customHeight="1" x14ac:dyDescent="0.2">
      <c r="A279" s="33"/>
      <c r="B279" s="105" t="s">
        <v>445</v>
      </c>
      <c r="C279" s="63" t="s">
        <v>446</v>
      </c>
      <c r="D279" s="35"/>
      <c r="E279" s="56"/>
      <c r="F279" s="36"/>
      <c r="G279" s="37"/>
      <c r="H279" s="38"/>
      <c r="I279" s="39"/>
      <c r="J279" s="38"/>
      <c r="K279" s="39"/>
      <c r="L279" s="38"/>
      <c r="M279" s="40"/>
      <c r="N279" s="38"/>
      <c r="O279" s="39"/>
      <c r="P279" s="38"/>
      <c r="Q279" s="40"/>
      <c r="R279" s="38"/>
      <c r="S279" s="40"/>
      <c r="T279" s="38"/>
      <c r="U279" s="40"/>
      <c r="V279" s="38"/>
      <c r="W279" s="40"/>
      <c r="X279" s="38"/>
      <c r="Y279" s="40"/>
      <c r="Z279" s="38"/>
      <c r="AA279" s="40"/>
      <c r="AB279" s="38"/>
      <c r="AC279" s="40"/>
      <c r="AD279" s="41"/>
      <c r="AE279" s="40"/>
      <c r="AF279" s="3"/>
    </row>
    <row r="280" spans="1:32" ht="12" customHeight="1" x14ac:dyDescent="0.2">
      <c r="A280" s="12">
        <v>98</v>
      </c>
      <c r="B280" s="94" t="s">
        <v>445</v>
      </c>
      <c r="C280" s="8" t="s">
        <v>447</v>
      </c>
      <c r="D280" s="35">
        <f t="shared" ref="D280" si="944">H280+J280+L280+N280+P280+R280+T280+V280+X280+Z280+AB280+AD280</f>
        <v>24</v>
      </c>
      <c r="E280" s="56">
        <f t="shared" ref="E280" si="945">D280*A280</f>
        <v>2352</v>
      </c>
      <c r="F280" s="36" t="s">
        <v>30</v>
      </c>
      <c r="G280" s="37">
        <f t="shared" ref="G280" si="946">I280+K280+M280+O280+Q280+S280+U280+W280+Y280+AA280+AC280+AE280</f>
        <v>2352</v>
      </c>
      <c r="H280" s="44">
        <v>2</v>
      </c>
      <c r="I280" s="39">
        <f t="shared" ref="I280" si="947">H280*A280</f>
        <v>196</v>
      </c>
      <c r="J280" s="44">
        <v>2</v>
      </c>
      <c r="K280" s="39">
        <f t="shared" ref="K280" si="948">J280*A280</f>
        <v>196</v>
      </c>
      <c r="L280" s="44">
        <v>2</v>
      </c>
      <c r="M280" s="40">
        <f t="shared" ref="M280" si="949">L280*A280</f>
        <v>196</v>
      </c>
      <c r="N280" s="44">
        <v>2</v>
      </c>
      <c r="O280" s="39">
        <f t="shared" ref="O280" si="950">N280*A280</f>
        <v>196</v>
      </c>
      <c r="P280" s="44">
        <v>2</v>
      </c>
      <c r="Q280" s="40">
        <f t="shared" ref="Q280" si="951">P280*A280</f>
        <v>196</v>
      </c>
      <c r="R280" s="44">
        <v>2</v>
      </c>
      <c r="S280" s="40">
        <f t="shared" ref="S280" si="952">R280*A280</f>
        <v>196</v>
      </c>
      <c r="T280" s="44">
        <v>2</v>
      </c>
      <c r="U280" s="40">
        <f t="shared" ref="U280" si="953">T280*A280</f>
        <v>196</v>
      </c>
      <c r="V280" s="44">
        <v>2</v>
      </c>
      <c r="W280" s="40">
        <f t="shared" ref="W280" si="954">V280*A280</f>
        <v>196</v>
      </c>
      <c r="X280" s="44">
        <v>2</v>
      </c>
      <c r="Y280" s="40">
        <f t="shared" ref="Y280" si="955">X280*A280</f>
        <v>196</v>
      </c>
      <c r="Z280" s="44">
        <v>2</v>
      </c>
      <c r="AA280" s="40">
        <f t="shared" ref="AA280" si="956">Z280*A280</f>
        <v>196</v>
      </c>
      <c r="AB280" s="44">
        <v>2</v>
      </c>
      <c r="AC280" s="40">
        <f t="shared" ref="AC280" si="957">AB280*A280</f>
        <v>196</v>
      </c>
      <c r="AD280" s="49">
        <v>2</v>
      </c>
      <c r="AE280" s="40">
        <f t="shared" ref="AE280" si="958">AD280*A280</f>
        <v>196</v>
      </c>
      <c r="AF280" s="3"/>
    </row>
    <row r="281" spans="1:32" ht="11.25" customHeight="1" x14ac:dyDescent="0.2">
      <c r="B281" s="32">
        <v>319</v>
      </c>
      <c r="C281" s="63" t="s">
        <v>261</v>
      </c>
      <c r="D281" s="35"/>
      <c r="E281" s="56"/>
      <c r="F281" s="36"/>
      <c r="G281" s="37"/>
      <c r="H281" s="38"/>
      <c r="I281" s="39"/>
      <c r="J281" s="38"/>
      <c r="K281" s="39"/>
      <c r="L281" s="38"/>
      <c r="M281" s="40"/>
      <c r="N281" s="38"/>
      <c r="O281" s="39"/>
      <c r="P281" s="38"/>
      <c r="Q281" s="40"/>
      <c r="R281" s="38"/>
      <c r="S281" s="40"/>
      <c r="T281" s="38"/>
      <c r="U281" s="40"/>
      <c r="V281" s="38"/>
      <c r="W281" s="40"/>
      <c r="X281" s="38"/>
      <c r="Y281" s="40"/>
      <c r="Z281" s="38"/>
      <c r="AA281" s="40"/>
      <c r="AB281" s="38"/>
      <c r="AC281" s="40"/>
      <c r="AD281" s="38"/>
      <c r="AE281" s="40"/>
      <c r="AF281" s="3"/>
    </row>
    <row r="282" spans="1:32" ht="12" customHeight="1" x14ac:dyDescent="0.2">
      <c r="B282" s="32">
        <v>31902</v>
      </c>
      <c r="C282" s="43" t="s">
        <v>262</v>
      </c>
      <c r="D282" s="35">
        <f t="shared" si="807"/>
        <v>0</v>
      </c>
      <c r="E282" s="106">
        <f t="shared" si="808"/>
        <v>0</v>
      </c>
      <c r="F282" s="29"/>
      <c r="G282" s="37">
        <f t="shared" si="735"/>
        <v>0</v>
      </c>
      <c r="H282" s="107"/>
      <c r="I282" s="39">
        <f t="shared" si="736"/>
        <v>0</v>
      </c>
      <c r="J282" s="107"/>
      <c r="K282" s="39">
        <f t="shared" si="737"/>
        <v>0</v>
      </c>
      <c r="L282" s="107"/>
      <c r="M282" s="40">
        <f t="shared" si="738"/>
        <v>0</v>
      </c>
      <c r="N282" s="107"/>
      <c r="O282" s="39">
        <f t="shared" si="739"/>
        <v>0</v>
      </c>
      <c r="P282" s="107"/>
      <c r="Q282" s="40">
        <f t="shared" si="740"/>
        <v>0</v>
      </c>
      <c r="R282" s="107"/>
      <c r="S282" s="40">
        <f t="shared" si="741"/>
        <v>0</v>
      </c>
      <c r="T282" s="107"/>
      <c r="U282" s="40">
        <f t="shared" si="742"/>
        <v>0</v>
      </c>
      <c r="V282" s="107"/>
      <c r="W282" s="40">
        <f t="shared" si="743"/>
        <v>0</v>
      </c>
      <c r="X282" s="107"/>
      <c r="Y282" s="40">
        <f t="shared" si="744"/>
        <v>0</v>
      </c>
      <c r="Z282" s="107"/>
      <c r="AA282" s="40">
        <f t="shared" si="745"/>
        <v>0</v>
      </c>
      <c r="AB282" s="107"/>
      <c r="AC282" s="40">
        <f t="shared" si="746"/>
        <v>0</v>
      </c>
      <c r="AD282" s="107"/>
      <c r="AE282" s="40">
        <f t="shared" si="747"/>
        <v>0</v>
      </c>
      <c r="AF282" s="3"/>
    </row>
    <row r="283" spans="1:32" ht="12" customHeight="1" x14ac:dyDescent="0.2">
      <c r="A283">
        <v>580</v>
      </c>
      <c r="B283" s="36">
        <v>31902</v>
      </c>
      <c r="C283" s="8" t="s">
        <v>74</v>
      </c>
      <c r="D283" s="35">
        <f t="shared" ref="D283" si="959">H283+J283+L283+N283+P283+R283+T283+V283+X283+Z283+AB283+AD283</f>
        <v>84</v>
      </c>
      <c r="E283" s="56">
        <f t="shared" ref="E283" si="960">D283*A283</f>
        <v>48720</v>
      </c>
      <c r="F283" s="36" t="s">
        <v>30</v>
      </c>
      <c r="G283" s="37">
        <f t="shared" ref="G283" si="961">I283+K283+M283+O283+Q283+S283+U283+W283+Y283+AA283+AC283+AE283</f>
        <v>48720</v>
      </c>
      <c r="H283" s="38">
        <v>7</v>
      </c>
      <c r="I283" s="39">
        <f t="shared" ref="I283" si="962">H283*A283</f>
        <v>4060</v>
      </c>
      <c r="J283" s="38">
        <v>7</v>
      </c>
      <c r="K283" s="39">
        <f t="shared" ref="K283" si="963">J283*A283</f>
        <v>4060</v>
      </c>
      <c r="L283" s="38">
        <v>7</v>
      </c>
      <c r="M283" s="40">
        <f t="shared" ref="M283" si="964">L283*A283</f>
        <v>4060</v>
      </c>
      <c r="N283" s="38">
        <v>7</v>
      </c>
      <c r="O283" s="39">
        <f t="shared" ref="O283" si="965">N283*A283</f>
        <v>4060</v>
      </c>
      <c r="P283" s="38">
        <v>7</v>
      </c>
      <c r="Q283" s="40">
        <f t="shared" ref="Q283" si="966">P283*A283</f>
        <v>4060</v>
      </c>
      <c r="R283" s="38">
        <v>7</v>
      </c>
      <c r="S283" s="40">
        <f t="shared" ref="S283" si="967">R283*A283</f>
        <v>4060</v>
      </c>
      <c r="T283" s="38">
        <v>7</v>
      </c>
      <c r="U283" s="40">
        <f t="shared" ref="U283" si="968">T283*A283</f>
        <v>4060</v>
      </c>
      <c r="V283" s="38">
        <v>7</v>
      </c>
      <c r="W283" s="40">
        <f t="shared" ref="W283" si="969">V283*A283</f>
        <v>4060</v>
      </c>
      <c r="X283" s="38">
        <v>7</v>
      </c>
      <c r="Y283" s="40">
        <f t="shared" ref="Y283" si="970">X283*A283</f>
        <v>4060</v>
      </c>
      <c r="Z283" s="38">
        <v>7</v>
      </c>
      <c r="AA283" s="40">
        <f t="shared" ref="AA283" si="971">Z283*A283</f>
        <v>4060</v>
      </c>
      <c r="AB283" s="38">
        <v>7</v>
      </c>
      <c r="AC283" s="40">
        <f t="shared" ref="AC283" si="972">AB283*A283</f>
        <v>4060</v>
      </c>
      <c r="AD283" s="38">
        <v>7</v>
      </c>
      <c r="AE283" s="40">
        <f t="shared" ref="AE283" si="973">AD283*A283</f>
        <v>4060</v>
      </c>
      <c r="AF283" s="3"/>
    </row>
    <row r="284" spans="1:32" ht="12" customHeight="1" x14ac:dyDescent="0.2">
      <c r="B284" s="43">
        <v>3200</v>
      </c>
      <c r="C284" s="63" t="s">
        <v>31</v>
      </c>
      <c r="D284" s="35">
        <f t="shared" si="807"/>
        <v>0</v>
      </c>
      <c r="E284" s="56">
        <f t="shared" si="808"/>
        <v>0</v>
      </c>
      <c r="F284" s="43"/>
      <c r="G284" s="37">
        <f t="shared" si="735"/>
        <v>0</v>
      </c>
      <c r="H284" s="86"/>
      <c r="I284" s="39">
        <f t="shared" si="736"/>
        <v>0</v>
      </c>
      <c r="J284" s="86"/>
      <c r="K284" s="39">
        <f t="shared" si="737"/>
        <v>0</v>
      </c>
      <c r="L284" s="86"/>
      <c r="M284" s="40">
        <f t="shared" si="738"/>
        <v>0</v>
      </c>
      <c r="N284" s="86"/>
      <c r="O284" s="39">
        <f t="shared" si="739"/>
        <v>0</v>
      </c>
      <c r="P284" s="86"/>
      <c r="Q284" s="40">
        <f t="shared" si="740"/>
        <v>0</v>
      </c>
      <c r="R284" s="86"/>
      <c r="S284" s="40">
        <f t="shared" si="741"/>
        <v>0</v>
      </c>
      <c r="T284" s="86"/>
      <c r="U284" s="40">
        <f t="shared" si="742"/>
        <v>0</v>
      </c>
      <c r="V284" s="86"/>
      <c r="W284" s="40">
        <f t="shared" si="743"/>
        <v>0</v>
      </c>
      <c r="X284" s="86"/>
      <c r="Y284" s="40">
        <f t="shared" si="744"/>
        <v>0</v>
      </c>
      <c r="Z284" s="86"/>
      <c r="AA284" s="40">
        <f t="shared" si="745"/>
        <v>0</v>
      </c>
      <c r="AB284" s="86"/>
      <c r="AC284" s="40">
        <f t="shared" si="746"/>
        <v>0</v>
      </c>
      <c r="AD284" s="45"/>
      <c r="AE284" s="40">
        <f t="shared" si="747"/>
        <v>0</v>
      </c>
      <c r="AF284" s="3"/>
    </row>
    <row r="285" spans="1:32" ht="12" customHeight="1" x14ac:dyDescent="0.2">
      <c r="B285" s="32">
        <v>322</v>
      </c>
      <c r="C285" s="63" t="s">
        <v>448</v>
      </c>
      <c r="D285" s="35">
        <f t="shared" si="807"/>
        <v>0</v>
      </c>
      <c r="E285" s="56">
        <f t="shared" si="808"/>
        <v>0</v>
      </c>
      <c r="F285" s="43"/>
      <c r="G285" s="37"/>
      <c r="H285" s="86"/>
      <c r="I285" s="39"/>
      <c r="J285" s="86"/>
      <c r="K285" s="39"/>
      <c r="L285" s="86"/>
      <c r="M285" s="40"/>
      <c r="N285" s="86"/>
      <c r="O285" s="39"/>
      <c r="P285" s="86"/>
      <c r="Q285" s="40"/>
      <c r="R285" s="86"/>
      <c r="S285" s="40"/>
      <c r="T285" s="86"/>
      <c r="U285" s="40"/>
      <c r="V285" s="86"/>
      <c r="W285" s="40"/>
      <c r="X285" s="86"/>
      <c r="Y285" s="40"/>
      <c r="Z285" s="86"/>
      <c r="AA285" s="40"/>
      <c r="AB285" s="86"/>
      <c r="AC285" s="40"/>
      <c r="AD285" s="86"/>
      <c r="AE285" s="40"/>
      <c r="AF285" s="3"/>
    </row>
    <row r="286" spans="1:32" ht="12" customHeight="1" x14ac:dyDescent="0.2">
      <c r="B286" s="32">
        <v>32201</v>
      </c>
      <c r="C286" s="43" t="s">
        <v>448</v>
      </c>
      <c r="D286" s="35"/>
      <c r="E286" s="56"/>
      <c r="F286" s="43"/>
      <c r="G286" s="37"/>
      <c r="H286" s="86"/>
      <c r="I286" s="39"/>
      <c r="J286" s="86"/>
      <c r="K286" s="39"/>
      <c r="L286" s="86"/>
      <c r="M286" s="40"/>
      <c r="N286" s="86"/>
      <c r="O286" s="39"/>
      <c r="P286" s="86"/>
      <c r="Q286" s="40"/>
      <c r="R286" s="86"/>
      <c r="S286" s="40"/>
      <c r="T286" s="86"/>
      <c r="U286" s="40"/>
      <c r="V286" s="86"/>
      <c r="W286" s="40"/>
      <c r="X286" s="86"/>
      <c r="Y286" s="40"/>
      <c r="Z286" s="86"/>
      <c r="AA286" s="40"/>
      <c r="AB286" s="86"/>
      <c r="AC286" s="40"/>
      <c r="AD286" s="86"/>
      <c r="AE286" s="40"/>
      <c r="AF286" s="3"/>
    </row>
    <row r="287" spans="1:32" ht="12" customHeight="1" x14ac:dyDescent="0.2">
      <c r="A287" s="10">
        <v>70000</v>
      </c>
      <c r="B287" s="36">
        <v>32201</v>
      </c>
      <c r="C287" s="8" t="s">
        <v>449</v>
      </c>
      <c r="D287" s="35">
        <f t="shared" ref="D287" si="974">H287+J287+L287+N287+P287+R287+T287+V287+X287+Z287+AB287+AD287</f>
        <v>12</v>
      </c>
      <c r="E287" s="56">
        <f t="shared" ref="E287" si="975">D287*A287</f>
        <v>840000</v>
      </c>
      <c r="F287" s="36" t="s">
        <v>30</v>
      </c>
      <c r="G287" s="37">
        <f t="shared" ref="G287" si="976">I287+K287+M287+O287+Q287+S287+U287+W287+Y287+AA287+AC287+AE287</f>
        <v>840000</v>
      </c>
      <c r="H287" s="38">
        <v>1</v>
      </c>
      <c r="I287" s="39">
        <f t="shared" ref="I287" si="977">H287*A287</f>
        <v>70000</v>
      </c>
      <c r="J287" s="38">
        <v>0</v>
      </c>
      <c r="K287" s="39">
        <f t="shared" ref="K287" si="978">J287*A287</f>
        <v>0</v>
      </c>
      <c r="L287" s="38">
        <v>2</v>
      </c>
      <c r="M287" s="40">
        <f t="shared" ref="M287" si="979">L287*A287</f>
        <v>140000</v>
      </c>
      <c r="N287" s="38">
        <v>1</v>
      </c>
      <c r="O287" s="39">
        <f t="shared" ref="O287" si="980">N287*A287</f>
        <v>70000</v>
      </c>
      <c r="P287" s="38">
        <v>1</v>
      </c>
      <c r="Q287" s="40">
        <f t="shared" ref="Q287" si="981">P287*A287</f>
        <v>70000</v>
      </c>
      <c r="R287" s="38">
        <v>1</v>
      </c>
      <c r="S287" s="40">
        <f t="shared" ref="S287" si="982">R287*A287</f>
        <v>70000</v>
      </c>
      <c r="T287" s="38">
        <v>2</v>
      </c>
      <c r="U287" s="40">
        <f t="shared" ref="U287" si="983">T287*A287</f>
        <v>140000</v>
      </c>
      <c r="V287" s="38">
        <v>0</v>
      </c>
      <c r="W287" s="40">
        <f t="shared" ref="W287" si="984">V287*A287</f>
        <v>0</v>
      </c>
      <c r="X287" s="38">
        <v>1</v>
      </c>
      <c r="Y287" s="40">
        <f t="shared" ref="Y287" si="985">X287*A287</f>
        <v>70000</v>
      </c>
      <c r="Z287" s="38">
        <v>1</v>
      </c>
      <c r="AA287" s="40">
        <f t="shared" ref="AA287" si="986">Z287*A287</f>
        <v>70000</v>
      </c>
      <c r="AB287" s="38">
        <v>1</v>
      </c>
      <c r="AC287" s="40">
        <f t="shared" ref="AC287" si="987">AB287*A287</f>
        <v>70000</v>
      </c>
      <c r="AD287" s="41">
        <v>1</v>
      </c>
      <c r="AE287" s="40">
        <f t="shared" ref="AE287" si="988">AD287*A287</f>
        <v>70000</v>
      </c>
      <c r="AF287" s="3"/>
    </row>
    <row r="288" spans="1:32" ht="12" customHeight="1" x14ac:dyDescent="0.2">
      <c r="A288">
        <v>850</v>
      </c>
      <c r="B288" s="36">
        <v>32201</v>
      </c>
      <c r="C288" s="8" t="s">
        <v>60</v>
      </c>
      <c r="D288" s="35">
        <f t="shared" si="807"/>
        <v>6</v>
      </c>
      <c r="E288" s="56">
        <f t="shared" si="808"/>
        <v>5100</v>
      </c>
      <c r="F288" s="36" t="s">
        <v>30</v>
      </c>
      <c r="G288" s="37">
        <f t="shared" si="735"/>
        <v>5100</v>
      </c>
      <c r="H288" s="38">
        <v>0</v>
      </c>
      <c r="I288" s="39">
        <f t="shared" si="736"/>
        <v>0</v>
      </c>
      <c r="J288" s="38">
        <v>1</v>
      </c>
      <c r="K288" s="39">
        <f t="shared" si="737"/>
        <v>850</v>
      </c>
      <c r="L288" s="38">
        <v>1</v>
      </c>
      <c r="M288" s="40">
        <f t="shared" si="738"/>
        <v>850</v>
      </c>
      <c r="N288" s="38">
        <v>0</v>
      </c>
      <c r="O288" s="39">
        <f t="shared" si="739"/>
        <v>0</v>
      </c>
      <c r="P288" s="38">
        <v>1</v>
      </c>
      <c r="Q288" s="40">
        <f t="shared" si="740"/>
        <v>850</v>
      </c>
      <c r="R288" s="38">
        <v>1</v>
      </c>
      <c r="S288" s="40">
        <f t="shared" si="741"/>
        <v>850</v>
      </c>
      <c r="T288" s="38">
        <v>0</v>
      </c>
      <c r="U288" s="40">
        <f t="shared" si="742"/>
        <v>0</v>
      </c>
      <c r="V288" s="38">
        <v>1</v>
      </c>
      <c r="W288" s="40">
        <f t="shared" si="743"/>
        <v>850</v>
      </c>
      <c r="X288" s="38">
        <v>0</v>
      </c>
      <c r="Y288" s="40">
        <f t="shared" si="744"/>
        <v>0</v>
      </c>
      <c r="Z288" s="38">
        <v>0</v>
      </c>
      <c r="AA288" s="40">
        <f t="shared" si="745"/>
        <v>0</v>
      </c>
      <c r="AB288" s="38">
        <v>1</v>
      </c>
      <c r="AC288" s="40">
        <f t="shared" si="746"/>
        <v>850</v>
      </c>
      <c r="AD288" s="38">
        <v>0</v>
      </c>
      <c r="AE288" s="40">
        <f t="shared" si="747"/>
        <v>0</v>
      </c>
      <c r="AF288" s="3"/>
    </row>
    <row r="289" spans="1:32" ht="12" customHeight="1" x14ac:dyDescent="0.2">
      <c r="B289" s="32">
        <v>323</v>
      </c>
      <c r="C289" s="63" t="s">
        <v>251</v>
      </c>
      <c r="D289" s="35">
        <f t="shared" si="807"/>
        <v>0</v>
      </c>
      <c r="E289" s="56">
        <f t="shared" si="808"/>
        <v>0</v>
      </c>
      <c r="F289" s="43"/>
      <c r="G289" s="37"/>
      <c r="H289" s="86"/>
      <c r="I289" s="39"/>
      <c r="J289" s="86"/>
      <c r="K289" s="39"/>
      <c r="L289" s="86"/>
      <c r="M289" s="40"/>
      <c r="N289" s="86"/>
      <c r="O289" s="39"/>
      <c r="P289" s="86"/>
      <c r="Q289" s="40"/>
      <c r="R289" s="86"/>
      <c r="S289" s="40"/>
      <c r="T289" s="86"/>
      <c r="U289" s="40"/>
      <c r="V289" s="86"/>
      <c r="W289" s="40"/>
      <c r="X289" s="86"/>
      <c r="Y289" s="40"/>
      <c r="Z289" s="86"/>
      <c r="AA289" s="40"/>
      <c r="AB289" s="86"/>
      <c r="AC289" s="40"/>
      <c r="AD289" s="86"/>
      <c r="AE289" s="40"/>
      <c r="AF289" s="3"/>
    </row>
    <row r="290" spans="1:32" ht="12" customHeight="1" x14ac:dyDescent="0.2">
      <c r="B290" s="32">
        <v>32301</v>
      </c>
      <c r="C290" s="63" t="s">
        <v>276</v>
      </c>
      <c r="D290" s="35"/>
      <c r="E290" s="56"/>
      <c r="F290" s="43"/>
      <c r="G290" s="37"/>
      <c r="H290" s="86"/>
      <c r="I290" s="39"/>
      <c r="J290" s="86"/>
      <c r="K290" s="39"/>
      <c r="L290" s="86"/>
      <c r="M290" s="40"/>
      <c r="N290" s="86"/>
      <c r="O290" s="39"/>
      <c r="P290" s="86"/>
      <c r="Q290" s="40"/>
      <c r="R290" s="86"/>
      <c r="S290" s="40"/>
      <c r="T290" s="86"/>
      <c r="U290" s="40"/>
      <c r="V290" s="86"/>
      <c r="W290" s="40"/>
      <c r="X290" s="86"/>
      <c r="Y290" s="40"/>
      <c r="Z290" s="86"/>
      <c r="AA290" s="40"/>
      <c r="AB290" s="86"/>
      <c r="AC290" s="40"/>
      <c r="AD290" s="86"/>
      <c r="AE290" s="40"/>
      <c r="AF290" s="3"/>
    </row>
    <row r="291" spans="1:32" ht="12" customHeight="1" x14ac:dyDescent="0.2">
      <c r="A291">
        <v>2500</v>
      </c>
      <c r="B291" s="108">
        <v>32301</v>
      </c>
      <c r="C291" s="109" t="s">
        <v>75</v>
      </c>
      <c r="D291" s="35">
        <f t="shared" si="807"/>
        <v>72</v>
      </c>
      <c r="E291" s="56">
        <f t="shared" si="808"/>
        <v>180000</v>
      </c>
      <c r="F291" s="110" t="s">
        <v>30</v>
      </c>
      <c r="G291" s="37">
        <f t="shared" si="735"/>
        <v>180000</v>
      </c>
      <c r="H291" s="38">
        <v>6</v>
      </c>
      <c r="I291" s="39">
        <f t="shared" si="736"/>
        <v>15000</v>
      </c>
      <c r="J291" s="38">
        <v>6</v>
      </c>
      <c r="K291" s="39">
        <f t="shared" si="737"/>
        <v>15000</v>
      </c>
      <c r="L291" s="38">
        <v>6</v>
      </c>
      <c r="M291" s="40">
        <f t="shared" si="738"/>
        <v>15000</v>
      </c>
      <c r="N291" s="38">
        <v>6</v>
      </c>
      <c r="O291" s="39">
        <f t="shared" si="739"/>
        <v>15000</v>
      </c>
      <c r="P291" s="38">
        <v>6</v>
      </c>
      <c r="Q291" s="40">
        <f t="shared" si="740"/>
        <v>15000</v>
      </c>
      <c r="R291" s="38">
        <v>6</v>
      </c>
      <c r="S291" s="40">
        <f t="shared" si="741"/>
        <v>15000</v>
      </c>
      <c r="T291" s="38">
        <v>6</v>
      </c>
      <c r="U291" s="40">
        <f t="shared" si="742"/>
        <v>15000</v>
      </c>
      <c r="V291" s="38">
        <v>6</v>
      </c>
      <c r="W291" s="40">
        <f t="shared" si="743"/>
        <v>15000</v>
      </c>
      <c r="X291" s="38">
        <v>6</v>
      </c>
      <c r="Y291" s="40">
        <f t="shared" si="744"/>
        <v>15000</v>
      </c>
      <c r="Z291" s="38">
        <v>6</v>
      </c>
      <c r="AA291" s="40">
        <f t="shared" si="745"/>
        <v>15000</v>
      </c>
      <c r="AB291" s="38">
        <v>6</v>
      </c>
      <c r="AC291" s="40">
        <f t="shared" si="746"/>
        <v>15000</v>
      </c>
      <c r="AD291" s="38">
        <v>6</v>
      </c>
      <c r="AE291" s="40">
        <f t="shared" si="747"/>
        <v>15000</v>
      </c>
      <c r="AF291" s="3"/>
    </row>
    <row r="292" spans="1:32" ht="12" customHeight="1" x14ac:dyDescent="0.2">
      <c r="B292" s="111">
        <v>32302</v>
      </c>
      <c r="C292" s="112" t="s">
        <v>450</v>
      </c>
      <c r="D292" s="35"/>
      <c r="E292" s="56"/>
      <c r="F292" s="110"/>
      <c r="G292" s="37"/>
      <c r="H292" s="38"/>
      <c r="I292" s="39"/>
      <c r="J292" s="38"/>
      <c r="K292" s="39"/>
      <c r="L292" s="38"/>
      <c r="M292" s="40"/>
      <c r="N292" s="38"/>
      <c r="O292" s="39"/>
      <c r="P292" s="38"/>
      <c r="Q292" s="40"/>
      <c r="R292" s="38"/>
      <c r="S292" s="40"/>
      <c r="T292" s="38"/>
      <c r="U292" s="40"/>
      <c r="V292" s="38"/>
      <c r="W292" s="40"/>
      <c r="X292" s="38"/>
      <c r="Y292" s="40"/>
      <c r="Z292" s="38"/>
      <c r="AA292" s="40"/>
      <c r="AB292" s="38"/>
      <c r="AC292" s="40"/>
      <c r="AD292" s="38"/>
      <c r="AE292" s="40"/>
      <c r="AF292" s="3"/>
    </row>
    <row r="293" spans="1:32" ht="23.25" customHeight="1" x14ac:dyDescent="0.2">
      <c r="A293" s="57">
        <v>500</v>
      </c>
      <c r="B293" s="113">
        <v>32302</v>
      </c>
      <c r="C293" s="8" t="s">
        <v>451</v>
      </c>
      <c r="D293" s="35">
        <f t="shared" ref="D293" si="989">H293+J293+L293+N293+P293+R293+T293+V293+X293+Z293+AB293+AD293</f>
        <v>8</v>
      </c>
      <c r="E293" s="56">
        <f t="shared" ref="E293" si="990">D293*A293</f>
        <v>4000</v>
      </c>
      <c r="F293" s="36" t="s">
        <v>30</v>
      </c>
      <c r="G293" s="37">
        <f t="shared" ref="G293" si="991">I293+K293+M293+O293+Q293+S293+U293+W293+Y293+AA293+AC293+AE293</f>
        <v>4000</v>
      </c>
      <c r="H293" s="38">
        <v>0</v>
      </c>
      <c r="I293" s="39">
        <f t="shared" ref="I293" si="992">H293*A293</f>
        <v>0</v>
      </c>
      <c r="J293" s="38">
        <v>0</v>
      </c>
      <c r="K293" s="39">
        <f t="shared" ref="K293" si="993">J293*A293</f>
        <v>0</v>
      </c>
      <c r="L293" s="38">
        <v>0</v>
      </c>
      <c r="M293" s="40">
        <f t="shared" ref="M293" si="994">L293*A293</f>
        <v>0</v>
      </c>
      <c r="N293" s="38">
        <v>0</v>
      </c>
      <c r="O293" s="39">
        <f t="shared" ref="O293" si="995">N293*A293</f>
        <v>0</v>
      </c>
      <c r="P293" s="38">
        <v>0</v>
      </c>
      <c r="Q293" s="40">
        <f t="shared" ref="Q293" si="996">P293*A293</f>
        <v>0</v>
      </c>
      <c r="R293" s="38">
        <v>0</v>
      </c>
      <c r="S293" s="40">
        <f t="shared" ref="S293" si="997">R293*A293</f>
        <v>0</v>
      </c>
      <c r="T293" s="38">
        <v>0</v>
      </c>
      <c r="U293" s="40">
        <f t="shared" ref="U293" si="998">T293*A293</f>
        <v>0</v>
      </c>
      <c r="V293" s="38">
        <v>2</v>
      </c>
      <c r="W293" s="40">
        <f t="shared" ref="W293" si="999">V293*A293</f>
        <v>1000</v>
      </c>
      <c r="X293" s="38">
        <v>2</v>
      </c>
      <c r="Y293" s="40">
        <f t="shared" ref="Y293" si="1000">X293*A293</f>
        <v>1000</v>
      </c>
      <c r="Z293" s="38">
        <v>2</v>
      </c>
      <c r="AA293" s="40">
        <f t="shared" ref="AA293" si="1001">Z293*A293</f>
        <v>1000</v>
      </c>
      <c r="AB293" s="38">
        <v>2</v>
      </c>
      <c r="AC293" s="40">
        <f t="shared" ref="AC293" si="1002">AB293*A293</f>
        <v>1000</v>
      </c>
      <c r="AD293" s="41">
        <v>0</v>
      </c>
      <c r="AE293" s="40">
        <f t="shared" ref="AE293" si="1003">AD293*A293</f>
        <v>0</v>
      </c>
      <c r="AF293" s="3"/>
    </row>
    <row r="294" spans="1:32" ht="12" customHeight="1" x14ac:dyDescent="0.2">
      <c r="B294" s="111">
        <v>327</v>
      </c>
      <c r="C294" s="112" t="s">
        <v>250</v>
      </c>
      <c r="D294" s="35"/>
      <c r="E294" s="56"/>
      <c r="F294" s="110"/>
      <c r="G294" s="37"/>
      <c r="H294" s="38"/>
      <c r="I294" s="39"/>
      <c r="J294" s="38"/>
      <c r="K294" s="39"/>
      <c r="L294" s="38"/>
      <c r="M294" s="40"/>
      <c r="N294" s="38"/>
      <c r="O294" s="39"/>
      <c r="P294" s="38"/>
      <c r="Q294" s="40"/>
      <c r="R294" s="38"/>
      <c r="S294" s="40"/>
      <c r="T294" s="38"/>
      <c r="U294" s="40"/>
      <c r="V294" s="38"/>
      <c r="W294" s="40"/>
      <c r="X294" s="38"/>
      <c r="Y294" s="40"/>
      <c r="Z294" s="38"/>
      <c r="AA294" s="40"/>
      <c r="AB294" s="38"/>
      <c r="AC294" s="40"/>
      <c r="AD294" s="38"/>
      <c r="AE294" s="40"/>
      <c r="AF294" s="3"/>
    </row>
    <row r="295" spans="1:32" ht="12" customHeight="1" x14ac:dyDescent="0.2">
      <c r="B295" s="76">
        <v>32701</v>
      </c>
      <c r="C295" s="112" t="s">
        <v>250</v>
      </c>
      <c r="D295" s="35"/>
      <c r="E295" s="56"/>
      <c r="F295" s="110"/>
      <c r="G295" s="37"/>
      <c r="H295" s="38"/>
      <c r="I295" s="39"/>
      <c r="J295" s="38"/>
      <c r="K295" s="39"/>
      <c r="L295" s="38"/>
      <c r="M295" s="40"/>
      <c r="N295" s="38"/>
      <c r="O295" s="39"/>
      <c r="P295" s="38"/>
      <c r="Q295" s="40"/>
      <c r="R295" s="38"/>
      <c r="S295" s="40"/>
      <c r="T295" s="38"/>
      <c r="U295" s="40"/>
      <c r="V295" s="38"/>
      <c r="W295" s="40"/>
      <c r="X295" s="38"/>
      <c r="Y295" s="40"/>
      <c r="Z295" s="38"/>
      <c r="AA295" s="40"/>
      <c r="AB295" s="38"/>
      <c r="AC295" s="40"/>
      <c r="AD295" s="38"/>
      <c r="AE295" s="40"/>
      <c r="AF295" s="3"/>
    </row>
    <row r="296" spans="1:32" ht="12" customHeight="1" x14ac:dyDescent="0.2">
      <c r="A296">
        <v>430</v>
      </c>
      <c r="B296" s="51">
        <v>32701</v>
      </c>
      <c r="C296" s="8" t="s">
        <v>58</v>
      </c>
      <c r="D296" s="35">
        <f t="shared" ref="D296" si="1004">H296+J296+L296+N296+P296+R296+T296+V296+X296+Z296+AB296+AD296</f>
        <v>74</v>
      </c>
      <c r="E296" s="56">
        <f t="shared" ref="E296" si="1005">D296*A296</f>
        <v>31820</v>
      </c>
      <c r="F296" s="36" t="s">
        <v>30</v>
      </c>
      <c r="G296" s="37">
        <f t="shared" si="735"/>
        <v>31820</v>
      </c>
      <c r="H296" s="38">
        <v>74</v>
      </c>
      <c r="I296" s="39">
        <f t="shared" si="736"/>
        <v>31820</v>
      </c>
      <c r="J296" s="38">
        <v>0</v>
      </c>
      <c r="K296" s="39">
        <f t="shared" ref="K296" si="1006">J296*A296</f>
        <v>0</v>
      </c>
      <c r="L296" s="38">
        <v>0</v>
      </c>
      <c r="M296" s="40">
        <f t="shared" si="738"/>
        <v>0</v>
      </c>
      <c r="N296" s="38">
        <v>0</v>
      </c>
      <c r="O296" s="39">
        <f t="shared" si="739"/>
        <v>0</v>
      </c>
      <c r="P296" s="38">
        <v>0</v>
      </c>
      <c r="Q296" s="40">
        <f t="shared" si="740"/>
        <v>0</v>
      </c>
      <c r="R296" s="38">
        <v>0</v>
      </c>
      <c r="S296" s="40">
        <f t="shared" si="741"/>
        <v>0</v>
      </c>
      <c r="T296" s="38">
        <v>0</v>
      </c>
      <c r="U296" s="40">
        <f t="shared" si="742"/>
        <v>0</v>
      </c>
      <c r="V296" s="38">
        <v>0</v>
      </c>
      <c r="W296" s="40">
        <f t="shared" ref="W296" si="1007">V296*A296</f>
        <v>0</v>
      </c>
      <c r="X296" s="38">
        <v>0</v>
      </c>
      <c r="Y296" s="40">
        <f t="shared" si="744"/>
        <v>0</v>
      </c>
      <c r="Z296" s="38">
        <v>0</v>
      </c>
      <c r="AA296" s="40">
        <f t="shared" ref="AA296" si="1008">Z296*A296</f>
        <v>0</v>
      </c>
      <c r="AB296" s="38">
        <v>0</v>
      </c>
      <c r="AC296" s="40">
        <f t="shared" ref="AC296" si="1009">AB296*A296</f>
        <v>0</v>
      </c>
      <c r="AD296" s="38">
        <v>0</v>
      </c>
      <c r="AE296" s="40">
        <f t="shared" ref="AE296" si="1010">AD296*A296</f>
        <v>0</v>
      </c>
      <c r="AF296" s="3"/>
    </row>
    <row r="297" spans="1:32" ht="12" customHeight="1" x14ac:dyDescent="0.2">
      <c r="A297">
        <v>1590</v>
      </c>
      <c r="B297" s="51">
        <v>32701</v>
      </c>
      <c r="C297" s="8" t="s">
        <v>257</v>
      </c>
      <c r="D297" s="35">
        <f t="shared" si="807"/>
        <v>12</v>
      </c>
      <c r="E297" s="56">
        <f t="shared" si="808"/>
        <v>19080</v>
      </c>
      <c r="F297" s="36" t="s">
        <v>30</v>
      </c>
      <c r="G297" s="37">
        <f t="shared" si="735"/>
        <v>19080</v>
      </c>
      <c r="H297" s="38">
        <v>12</v>
      </c>
      <c r="I297" s="39">
        <f t="shared" si="736"/>
        <v>19080</v>
      </c>
      <c r="J297" s="38">
        <v>0</v>
      </c>
      <c r="K297" s="39">
        <f t="shared" si="737"/>
        <v>0</v>
      </c>
      <c r="L297" s="38">
        <v>0</v>
      </c>
      <c r="M297" s="40">
        <f t="shared" si="738"/>
        <v>0</v>
      </c>
      <c r="N297" s="38">
        <v>0</v>
      </c>
      <c r="O297" s="39">
        <f t="shared" si="739"/>
        <v>0</v>
      </c>
      <c r="P297" s="38">
        <v>0</v>
      </c>
      <c r="Q297" s="40">
        <f t="shared" si="740"/>
        <v>0</v>
      </c>
      <c r="R297" s="38">
        <v>0</v>
      </c>
      <c r="S297" s="40">
        <f t="shared" si="741"/>
        <v>0</v>
      </c>
      <c r="T297" s="38">
        <v>0</v>
      </c>
      <c r="U297" s="40">
        <f t="shared" si="742"/>
        <v>0</v>
      </c>
      <c r="V297" s="38">
        <v>0</v>
      </c>
      <c r="W297" s="40">
        <f t="shared" si="743"/>
        <v>0</v>
      </c>
      <c r="X297" s="38">
        <v>0</v>
      </c>
      <c r="Y297" s="40">
        <f t="shared" si="744"/>
        <v>0</v>
      </c>
      <c r="Z297" s="38">
        <v>0</v>
      </c>
      <c r="AA297" s="40">
        <f t="shared" si="745"/>
        <v>0</v>
      </c>
      <c r="AB297" s="38">
        <v>0</v>
      </c>
      <c r="AC297" s="40">
        <f t="shared" si="746"/>
        <v>0</v>
      </c>
      <c r="AD297" s="41">
        <v>0</v>
      </c>
      <c r="AE297" s="40">
        <f t="shared" si="747"/>
        <v>0</v>
      </c>
      <c r="AF297" s="3"/>
    </row>
    <row r="298" spans="1:32" ht="12" customHeight="1" x14ac:dyDescent="0.2">
      <c r="B298" s="32">
        <v>329</v>
      </c>
      <c r="C298" s="63" t="s">
        <v>454</v>
      </c>
      <c r="D298" s="35"/>
      <c r="E298" s="56"/>
      <c r="F298" s="43"/>
      <c r="G298" s="37"/>
      <c r="H298" s="86"/>
      <c r="I298" s="39"/>
      <c r="J298" s="86"/>
      <c r="K298" s="39"/>
      <c r="L298" s="86"/>
      <c r="M298" s="40"/>
      <c r="N298" s="86"/>
      <c r="O298" s="39"/>
      <c r="P298" s="86"/>
      <c r="Q298" s="40"/>
      <c r="R298" s="86"/>
      <c r="S298" s="40"/>
      <c r="T298" s="86"/>
      <c r="U298" s="40"/>
      <c r="V298" s="86"/>
      <c r="W298" s="40"/>
      <c r="X298" s="86"/>
      <c r="Y298" s="40"/>
      <c r="Z298" s="86"/>
      <c r="AA298" s="40"/>
      <c r="AB298" s="86"/>
      <c r="AC298" s="40"/>
      <c r="AD298" s="88"/>
      <c r="AE298" s="40"/>
      <c r="AF298" s="3"/>
    </row>
    <row r="299" spans="1:32" ht="12" customHeight="1" x14ac:dyDescent="0.2">
      <c r="B299" s="32">
        <v>32901</v>
      </c>
      <c r="C299" s="63" t="s">
        <v>454</v>
      </c>
      <c r="D299" s="35"/>
      <c r="E299" s="56"/>
      <c r="F299" s="43"/>
      <c r="G299" s="37"/>
      <c r="H299" s="86"/>
      <c r="I299" s="39"/>
      <c r="J299" s="86"/>
      <c r="K299" s="39"/>
      <c r="L299" s="86"/>
      <c r="M299" s="40"/>
      <c r="N299" s="86"/>
      <c r="O299" s="39"/>
      <c r="P299" s="86"/>
      <c r="Q299" s="40"/>
      <c r="R299" s="86"/>
      <c r="S299" s="40"/>
      <c r="T299" s="86"/>
      <c r="U299" s="40"/>
      <c r="V299" s="86"/>
      <c r="W299" s="40"/>
      <c r="X299" s="86"/>
      <c r="Y299" s="40"/>
      <c r="Z299" s="86"/>
      <c r="AA299" s="40"/>
      <c r="AB299" s="86"/>
      <c r="AC299" s="40"/>
      <c r="AD299" s="88"/>
      <c r="AE299" s="40"/>
      <c r="AF299" s="3"/>
    </row>
    <row r="300" spans="1:32" ht="23.25" customHeight="1" x14ac:dyDescent="0.2">
      <c r="A300" s="57">
        <v>100</v>
      </c>
      <c r="B300" s="113">
        <v>32302</v>
      </c>
      <c r="C300" s="8" t="s">
        <v>452</v>
      </c>
      <c r="D300" s="35">
        <f t="shared" ref="D300" si="1011">H300+J300+L300+N300+P300+R300+T300+V300+X300+Z300+AB300+AD300</f>
        <v>8</v>
      </c>
      <c r="E300" s="56">
        <f t="shared" ref="E300" si="1012">D300*A300</f>
        <v>800</v>
      </c>
      <c r="F300" s="36" t="s">
        <v>30</v>
      </c>
      <c r="G300" s="37">
        <f t="shared" ref="G300" si="1013">I300+K300+M300+O300+Q300+S300+U300+W300+Y300+AA300+AC300+AE300</f>
        <v>800</v>
      </c>
      <c r="H300" s="38">
        <v>0</v>
      </c>
      <c r="I300" s="39">
        <f t="shared" ref="I300" si="1014">H300*A300</f>
        <v>0</v>
      </c>
      <c r="J300" s="38">
        <v>0</v>
      </c>
      <c r="K300" s="39">
        <f t="shared" ref="K300" si="1015">J300*A300</f>
        <v>0</v>
      </c>
      <c r="L300" s="38">
        <v>0</v>
      </c>
      <c r="M300" s="40">
        <f t="shared" ref="M300" si="1016">L300*A300</f>
        <v>0</v>
      </c>
      <c r="N300" s="38">
        <v>0</v>
      </c>
      <c r="O300" s="39">
        <f t="shared" ref="O300" si="1017">N300*A300</f>
        <v>0</v>
      </c>
      <c r="P300" s="38">
        <v>0</v>
      </c>
      <c r="Q300" s="40">
        <f t="shared" ref="Q300" si="1018">P300*A300</f>
        <v>0</v>
      </c>
      <c r="R300" s="38">
        <v>0</v>
      </c>
      <c r="S300" s="40">
        <f t="shared" ref="S300" si="1019">R300*A300</f>
        <v>0</v>
      </c>
      <c r="T300" s="38">
        <v>0</v>
      </c>
      <c r="U300" s="40">
        <f t="shared" ref="U300" si="1020">T300*A300</f>
        <v>0</v>
      </c>
      <c r="V300" s="38">
        <v>2</v>
      </c>
      <c r="W300" s="40">
        <f t="shared" ref="W300" si="1021">V300*A300</f>
        <v>200</v>
      </c>
      <c r="X300" s="38">
        <v>2</v>
      </c>
      <c r="Y300" s="40">
        <f t="shared" ref="Y300" si="1022">X300*A300</f>
        <v>200</v>
      </c>
      <c r="Z300" s="38">
        <v>2</v>
      </c>
      <c r="AA300" s="40">
        <f t="shared" ref="AA300" si="1023">Z300*A300</f>
        <v>200</v>
      </c>
      <c r="AB300" s="38">
        <v>2</v>
      </c>
      <c r="AC300" s="40">
        <f t="shared" ref="AC300" si="1024">AB300*A300</f>
        <v>200</v>
      </c>
      <c r="AD300" s="41">
        <v>0</v>
      </c>
      <c r="AE300" s="40">
        <f t="shared" ref="AE300" si="1025">AD300*A300</f>
        <v>0</v>
      </c>
      <c r="AF300" s="3"/>
    </row>
    <row r="301" spans="1:32" ht="23.25" customHeight="1" x14ac:dyDescent="0.2">
      <c r="A301" s="57">
        <v>7</v>
      </c>
      <c r="B301" s="113">
        <v>32302</v>
      </c>
      <c r="C301" s="8" t="s">
        <v>453</v>
      </c>
      <c r="D301" s="35">
        <f t="shared" ref="D301" si="1026">H301+J301+L301+N301+P301+R301+T301+V301+X301+Z301+AB301+AD301</f>
        <v>400</v>
      </c>
      <c r="E301" s="56">
        <f t="shared" ref="E301" si="1027">D301*A301</f>
        <v>2800</v>
      </c>
      <c r="F301" s="36" t="s">
        <v>30</v>
      </c>
      <c r="G301" s="37">
        <f t="shared" ref="G301" si="1028">I301+K301+M301+O301+Q301+S301+U301+W301+Y301+AA301+AC301+AE301</f>
        <v>2800</v>
      </c>
      <c r="H301" s="38">
        <v>0</v>
      </c>
      <c r="I301" s="39">
        <f t="shared" ref="I301" si="1029">H301*A301</f>
        <v>0</v>
      </c>
      <c r="J301" s="38">
        <v>0</v>
      </c>
      <c r="K301" s="39">
        <f t="shared" ref="K301" si="1030">J301*A301</f>
        <v>0</v>
      </c>
      <c r="L301" s="38">
        <v>0</v>
      </c>
      <c r="M301" s="40">
        <f t="shared" ref="M301" si="1031">L301*A301</f>
        <v>0</v>
      </c>
      <c r="N301" s="38">
        <v>0</v>
      </c>
      <c r="O301" s="39">
        <f t="shared" ref="O301" si="1032">N301*A301</f>
        <v>0</v>
      </c>
      <c r="P301" s="38">
        <v>0</v>
      </c>
      <c r="Q301" s="40">
        <f t="shared" ref="Q301" si="1033">P301*A301</f>
        <v>0</v>
      </c>
      <c r="R301" s="38">
        <v>0</v>
      </c>
      <c r="S301" s="40">
        <f t="shared" ref="S301" si="1034">R301*A301</f>
        <v>0</v>
      </c>
      <c r="T301" s="38">
        <v>0</v>
      </c>
      <c r="U301" s="40">
        <f t="shared" ref="U301" si="1035">T301*A301</f>
        <v>0</v>
      </c>
      <c r="V301" s="38">
        <v>100</v>
      </c>
      <c r="W301" s="40">
        <f t="shared" ref="W301" si="1036">V301*A301</f>
        <v>700</v>
      </c>
      <c r="X301" s="38">
        <v>100</v>
      </c>
      <c r="Y301" s="40">
        <f t="shared" ref="Y301" si="1037">X301*A301</f>
        <v>700</v>
      </c>
      <c r="Z301" s="38">
        <v>100</v>
      </c>
      <c r="AA301" s="40">
        <f t="shared" ref="AA301" si="1038">Z301*A301</f>
        <v>700</v>
      </c>
      <c r="AB301" s="38">
        <v>100</v>
      </c>
      <c r="AC301" s="40">
        <f t="shared" ref="AC301" si="1039">AB301*A301</f>
        <v>700</v>
      </c>
      <c r="AD301" s="41">
        <v>0</v>
      </c>
      <c r="AE301" s="40">
        <f t="shared" ref="AE301" si="1040">AD301*A301</f>
        <v>0</v>
      </c>
      <c r="AF301" s="3"/>
    </row>
    <row r="302" spans="1:32" ht="23.25" customHeight="1" x14ac:dyDescent="0.2">
      <c r="A302" s="58"/>
      <c r="B302" s="114">
        <v>336</v>
      </c>
      <c r="C302" s="63" t="s">
        <v>284</v>
      </c>
      <c r="D302" s="35"/>
      <c r="E302" s="56"/>
      <c r="F302" s="36"/>
      <c r="G302" s="37"/>
      <c r="H302" s="38"/>
      <c r="I302" s="39"/>
      <c r="J302" s="38"/>
      <c r="K302" s="39"/>
      <c r="L302" s="38"/>
      <c r="M302" s="40"/>
      <c r="N302" s="38"/>
      <c r="O302" s="39"/>
      <c r="P302" s="38"/>
      <c r="Q302" s="40"/>
      <c r="R302" s="38"/>
      <c r="S302" s="40"/>
      <c r="T302" s="38"/>
      <c r="U302" s="40"/>
      <c r="V302" s="38"/>
      <c r="W302" s="40"/>
      <c r="X302" s="38"/>
      <c r="Y302" s="40"/>
      <c r="Z302" s="38"/>
      <c r="AA302" s="40"/>
      <c r="AB302" s="38"/>
      <c r="AC302" s="40"/>
      <c r="AD302" s="41"/>
      <c r="AE302" s="40"/>
      <c r="AF302" s="3"/>
    </row>
    <row r="303" spans="1:32" ht="12" customHeight="1" x14ac:dyDescent="0.2">
      <c r="B303" s="32">
        <v>33602</v>
      </c>
      <c r="C303" s="43" t="s">
        <v>285</v>
      </c>
      <c r="D303" s="35"/>
      <c r="E303" s="56"/>
      <c r="F303" s="43"/>
      <c r="G303" s="37"/>
      <c r="H303" s="86"/>
      <c r="I303" s="39"/>
      <c r="J303" s="86"/>
      <c r="K303" s="39"/>
      <c r="L303" s="86"/>
      <c r="M303" s="40"/>
      <c r="N303" s="86"/>
      <c r="O303" s="39"/>
      <c r="P303" s="86"/>
      <c r="Q303" s="40"/>
      <c r="R303" s="86"/>
      <c r="S303" s="40"/>
      <c r="T303" s="86"/>
      <c r="U303" s="40"/>
      <c r="V303" s="86"/>
      <c r="W303" s="40"/>
      <c r="X303" s="86"/>
      <c r="Y303" s="40"/>
      <c r="Z303" s="86"/>
      <c r="AA303" s="40"/>
      <c r="AB303" s="86"/>
      <c r="AC303" s="40"/>
      <c r="AD303" s="88"/>
      <c r="AE303" s="40"/>
      <c r="AF303" s="3"/>
    </row>
    <row r="304" spans="1:32" ht="12" customHeight="1" x14ac:dyDescent="0.2">
      <c r="A304" s="12">
        <v>30</v>
      </c>
      <c r="B304" s="36">
        <v>33602</v>
      </c>
      <c r="C304" s="8" t="s">
        <v>286</v>
      </c>
      <c r="D304" s="35">
        <f t="shared" ref="D304" si="1041">H304+J304+L304+N304+P304+R304+T304+V304+X304+Z304+AB304+AD304</f>
        <v>110</v>
      </c>
      <c r="E304" s="56">
        <f t="shared" ref="E304" si="1042">D304*A304</f>
        <v>3300</v>
      </c>
      <c r="F304" s="36" t="s">
        <v>19</v>
      </c>
      <c r="G304" s="37">
        <f t="shared" ref="G304" si="1043">I304+K304+M304+O304+Q304+S304+U304+W304+Y304+AA304+AC304+AE304</f>
        <v>3300</v>
      </c>
      <c r="H304" s="115">
        <v>55</v>
      </c>
      <c r="I304" s="39">
        <f t="shared" ref="I304" si="1044">H304*A304</f>
        <v>1650</v>
      </c>
      <c r="J304" s="44">
        <v>0</v>
      </c>
      <c r="K304" s="39">
        <f t="shared" ref="K304" si="1045">J304*A304</f>
        <v>0</v>
      </c>
      <c r="L304" s="44">
        <v>0</v>
      </c>
      <c r="M304" s="40">
        <f t="shared" ref="M304" si="1046">L304*A304</f>
        <v>0</v>
      </c>
      <c r="N304" s="44">
        <v>55</v>
      </c>
      <c r="O304" s="39">
        <f t="shared" ref="O304" si="1047">N304*A304</f>
        <v>1650</v>
      </c>
      <c r="P304" s="44">
        <v>0</v>
      </c>
      <c r="Q304" s="40">
        <f t="shared" ref="Q304" si="1048">P304*A304</f>
        <v>0</v>
      </c>
      <c r="R304" s="44">
        <v>0</v>
      </c>
      <c r="S304" s="40">
        <f t="shared" ref="S304" si="1049">R304*A304</f>
        <v>0</v>
      </c>
      <c r="T304" s="44">
        <v>0</v>
      </c>
      <c r="U304" s="40">
        <f t="shared" ref="U304" si="1050">T304*A304</f>
        <v>0</v>
      </c>
      <c r="V304" s="44">
        <v>0</v>
      </c>
      <c r="W304" s="40">
        <f t="shared" ref="W304" si="1051">V304*A304</f>
        <v>0</v>
      </c>
      <c r="X304" s="44">
        <v>0</v>
      </c>
      <c r="Y304" s="40">
        <f t="shared" ref="Y304" si="1052">X304*A304</f>
        <v>0</v>
      </c>
      <c r="Z304" s="44">
        <v>0</v>
      </c>
      <c r="AA304" s="40">
        <f t="shared" ref="AA304" si="1053">Z304*A304</f>
        <v>0</v>
      </c>
      <c r="AB304" s="44">
        <v>0</v>
      </c>
      <c r="AC304" s="40">
        <f t="shared" ref="AC304" si="1054">AB304*A304</f>
        <v>0</v>
      </c>
      <c r="AD304" s="49">
        <v>0</v>
      </c>
      <c r="AE304" s="40">
        <f t="shared" ref="AE304" si="1055">AD304*A304</f>
        <v>0</v>
      </c>
      <c r="AF304" s="3"/>
    </row>
    <row r="305" spans="1:32" ht="12" customHeight="1" x14ac:dyDescent="0.2">
      <c r="A305" s="12">
        <v>30</v>
      </c>
      <c r="B305" s="36">
        <v>33602</v>
      </c>
      <c r="C305" s="8" t="s">
        <v>287</v>
      </c>
      <c r="D305" s="35">
        <f t="shared" ref="D305:D314" si="1056">H305+J305+L305+N305+P305+R305+T305+V305+X305+Z305+AB305+AD305</f>
        <v>110</v>
      </c>
      <c r="E305" s="56">
        <f t="shared" ref="E305" si="1057">D305*A305</f>
        <v>3300</v>
      </c>
      <c r="F305" s="36" t="s">
        <v>19</v>
      </c>
      <c r="G305" s="37">
        <f t="shared" ref="G305" si="1058">I305+K305+M305+O305+Q305+S305+U305+W305+Y305+AA305+AC305+AE305</f>
        <v>3300</v>
      </c>
      <c r="H305" s="115">
        <v>55</v>
      </c>
      <c r="I305" s="39">
        <f t="shared" ref="I305" si="1059">H305*A305</f>
        <v>1650</v>
      </c>
      <c r="J305" s="44">
        <v>0</v>
      </c>
      <c r="K305" s="39">
        <f t="shared" ref="K305" si="1060">J305*A305</f>
        <v>0</v>
      </c>
      <c r="L305" s="44">
        <v>0</v>
      </c>
      <c r="M305" s="40">
        <f t="shared" ref="M305" si="1061">L305*A305</f>
        <v>0</v>
      </c>
      <c r="N305" s="44">
        <v>55</v>
      </c>
      <c r="O305" s="39">
        <f t="shared" ref="O305" si="1062">N305*A305</f>
        <v>1650</v>
      </c>
      <c r="P305" s="44">
        <v>0</v>
      </c>
      <c r="Q305" s="40">
        <f t="shared" ref="Q305" si="1063">P305*A305</f>
        <v>0</v>
      </c>
      <c r="R305" s="44">
        <v>0</v>
      </c>
      <c r="S305" s="40">
        <f t="shared" ref="S305" si="1064">R305*A305</f>
        <v>0</v>
      </c>
      <c r="T305" s="44">
        <v>0</v>
      </c>
      <c r="U305" s="40">
        <f t="shared" ref="U305" si="1065">T305*A305</f>
        <v>0</v>
      </c>
      <c r="V305" s="44">
        <v>0</v>
      </c>
      <c r="W305" s="40">
        <f t="shared" ref="W305" si="1066">V305*A305</f>
        <v>0</v>
      </c>
      <c r="X305" s="44">
        <v>0</v>
      </c>
      <c r="Y305" s="40">
        <f t="shared" ref="Y305" si="1067">X305*A305</f>
        <v>0</v>
      </c>
      <c r="Z305" s="44">
        <v>0</v>
      </c>
      <c r="AA305" s="40">
        <f t="shared" ref="AA305" si="1068">Z305*A305</f>
        <v>0</v>
      </c>
      <c r="AB305" s="44">
        <v>0</v>
      </c>
      <c r="AC305" s="40">
        <f t="shared" ref="AC305" si="1069">AB305*A305</f>
        <v>0</v>
      </c>
      <c r="AD305" s="49">
        <v>0</v>
      </c>
      <c r="AE305" s="40">
        <f t="shared" ref="AE305" si="1070">AD305*A305</f>
        <v>0</v>
      </c>
      <c r="AF305" s="3"/>
    </row>
    <row r="306" spans="1:32" ht="23.25" customHeight="1" x14ac:dyDescent="0.2">
      <c r="A306" s="12">
        <v>25</v>
      </c>
      <c r="B306" s="36">
        <v>33602</v>
      </c>
      <c r="C306" s="8" t="s">
        <v>415</v>
      </c>
      <c r="D306" s="116">
        <f t="shared" ref="D306" si="1071">H306+J306+L306+N306+P306+R306+T306+V306+X306+Z306+AB306+AD306</f>
        <v>55</v>
      </c>
      <c r="E306" s="117">
        <f t="shared" ref="E306" si="1072">D306*A306</f>
        <v>1375</v>
      </c>
      <c r="F306" s="51" t="s">
        <v>19</v>
      </c>
      <c r="G306" s="118">
        <f t="shared" ref="G306" si="1073">I306+K306+M306+O306+Q306+S306+U306+W306+Y306+AA306+AC306+AE306</f>
        <v>1375</v>
      </c>
      <c r="H306" s="115">
        <v>55</v>
      </c>
      <c r="I306" s="119">
        <f t="shared" ref="I306" si="1074">H306*A306</f>
        <v>1375</v>
      </c>
      <c r="J306" s="115">
        <v>0</v>
      </c>
      <c r="K306" s="119">
        <f t="shared" ref="K306" si="1075">J306*A306</f>
        <v>0</v>
      </c>
      <c r="L306" s="115">
        <v>0</v>
      </c>
      <c r="M306" s="120">
        <f t="shared" ref="M306" si="1076">L306*A306</f>
        <v>0</v>
      </c>
      <c r="N306" s="115">
        <v>0</v>
      </c>
      <c r="O306" s="119">
        <f t="shared" ref="O306" si="1077">N306*A306</f>
        <v>0</v>
      </c>
      <c r="P306" s="115">
        <v>0</v>
      </c>
      <c r="Q306" s="120">
        <f t="shared" ref="Q306" si="1078">P306*A306</f>
        <v>0</v>
      </c>
      <c r="R306" s="115">
        <v>0</v>
      </c>
      <c r="S306" s="120">
        <f t="shared" ref="S306" si="1079">R306*A306</f>
        <v>0</v>
      </c>
      <c r="T306" s="115">
        <v>0</v>
      </c>
      <c r="U306" s="120">
        <f t="shared" ref="U306" si="1080">T306*A306</f>
        <v>0</v>
      </c>
      <c r="V306" s="115">
        <v>0</v>
      </c>
      <c r="W306" s="120">
        <f t="shared" ref="W306" si="1081">V306*A306</f>
        <v>0</v>
      </c>
      <c r="X306" s="115">
        <v>0</v>
      </c>
      <c r="Y306" s="120">
        <f t="shared" ref="Y306" si="1082">X306*A306</f>
        <v>0</v>
      </c>
      <c r="Z306" s="115">
        <v>0</v>
      </c>
      <c r="AA306" s="120">
        <f t="shared" ref="AA306" si="1083">Z306*A306</f>
        <v>0</v>
      </c>
      <c r="AB306" s="115">
        <v>0</v>
      </c>
      <c r="AC306" s="120">
        <f t="shared" ref="AC306" si="1084">AB306*A306</f>
        <v>0</v>
      </c>
      <c r="AD306" s="121">
        <v>0</v>
      </c>
      <c r="AE306" s="120">
        <f t="shared" ref="AE306" si="1085">AD306*A306</f>
        <v>0</v>
      </c>
      <c r="AF306" s="3"/>
    </row>
    <row r="307" spans="1:32" ht="36" customHeight="1" x14ac:dyDescent="0.2">
      <c r="A307" s="1"/>
      <c r="B307" s="32">
        <v>33604</v>
      </c>
      <c r="C307" s="43" t="s">
        <v>289</v>
      </c>
      <c r="D307" s="35"/>
      <c r="E307" s="56"/>
      <c r="F307" s="36"/>
      <c r="G307" s="37"/>
      <c r="H307" s="44"/>
      <c r="I307" s="39"/>
      <c r="J307" s="44"/>
      <c r="K307" s="39"/>
      <c r="L307" s="44"/>
      <c r="M307" s="40"/>
      <c r="N307" s="44"/>
      <c r="O307" s="39"/>
      <c r="P307" s="44"/>
      <c r="Q307" s="40"/>
      <c r="R307" s="44"/>
      <c r="S307" s="40"/>
      <c r="T307" s="44"/>
      <c r="U307" s="40"/>
      <c r="V307" s="44"/>
      <c r="W307" s="40"/>
      <c r="X307" s="44"/>
      <c r="Y307" s="40"/>
      <c r="Z307" s="44"/>
      <c r="AA307" s="40"/>
      <c r="AB307" s="44"/>
      <c r="AC307" s="40"/>
      <c r="AD307" s="49"/>
      <c r="AE307" s="40"/>
      <c r="AF307" s="3"/>
    </row>
    <row r="308" spans="1:32" ht="12" customHeight="1" x14ac:dyDescent="0.2">
      <c r="A308">
        <v>250</v>
      </c>
      <c r="B308" s="36">
        <v>33604</v>
      </c>
      <c r="C308" s="8" t="s">
        <v>288</v>
      </c>
      <c r="D308" s="35">
        <f t="shared" si="1056"/>
        <v>3</v>
      </c>
      <c r="E308" s="56">
        <f t="shared" ref="E308" si="1086">D308*A308</f>
        <v>750</v>
      </c>
      <c r="F308" s="36" t="s">
        <v>30</v>
      </c>
      <c r="G308" s="37">
        <f t="shared" ref="G308" si="1087">I308+K308+M308+O308+Q308+S308+U308+W308+Y308+AA308+AC308+AE308</f>
        <v>750</v>
      </c>
      <c r="H308" s="38">
        <v>0</v>
      </c>
      <c r="I308" s="39">
        <f t="shared" ref="I308" si="1088">H308*A308</f>
        <v>0</v>
      </c>
      <c r="J308" s="38">
        <v>0</v>
      </c>
      <c r="K308" s="39">
        <f t="shared" ref="K308" si="1089">J308*A308</f>
        <v>0</v>
      </c>
      <c r="L308" s="38">
        <v>1</v>
      </c>
      <c r="M308" s="40">
        <f t="shared" ref="M308" si="1090">L308*A308</f>
        <v>250</v>
      </c>
      <c r="N308" s="38">
        <v>0</v>
      </c>
      <c r="O308" s="39">
        <f t="shared" ref="O308" si="1091">N308*A308</f>
        <v>0</v>
      </c>
      <c r="P308" s="38">
        <v>1</v>
      </c>
      <c r="Q308" s="40">
        <f t="shared" ref="Q308" si="1092">P308*A308</f>
        <v>250</v>
      </c>
      <c r="R308" s="38">
        <v>1</v>
      </c>
      <c r="S308" s="40">
        <f t="shared" ref="S308" si="1093">R308*A308</f>
        <v>250</v>
      </c>
      <c r="T308" s="38">
        <v>0</v>
      </c>
      <c r="U308" s="40">
        <f t="shared" ref="U308" si="1094">T308*A308</f>
        <v>0</v>
      </c>
      <c r="V308" s="38">
        <v>0</v>
      </c>
      <c r="W308" s="40">
        <f t="shared" ref="W308" si="1095">V308*A308</f>
        <v>0</v>
      </c>
      <c r="X308" s="38">
        <v>0</v>
      </c>
      <c r="Y308" s="40">
        <f t="shared" ref="Y308" si="1096">X308*A308</f>
        <v>0</v>
      </c>
      <c r="Z308" s="38">
        <v>0</v>
      </c>
      <c r="AA308" s="40">
        <f t="shared" ref="AA308" si="1097">Z308*A308</f>
        <v>0</v>
      </c>
      <c r="AB308" s="38">
        <v>0</v>
      </c>
      <c r="AC308" s="40">
        <f t="shared" ref="AC308" si="1098">AB308*A308</f>
        <v>0</v>
      </c>
      <c r="AD308" s="41">
        <v>0</v>
      </c>
      <c r="AE308" s="40">
        <f t="shared" ref="AE308" si="1099">AD308*A308</f>
        <v>0</v>
      </c>
      <c r="AF308" s="3"/>
    </row>
    <row r="309" spans="1:32" ht="12" customHeight="1" x14ac:dyDescent="0.2">
      <c r="A309">
        <v>700</v>
      </c>
      <c r="B309" s="36">
        <v>33604</v>
      </c>
      <c r="C309" s="8" t="s">
        <v>290</v>
      </c>
      <c r="D309" s="35">
        <f t="shared" ref="D309" si="1100">H309+J309+L309+N309+P309+R309+T309+V309+X309+Z309+AB309+AD309</f>
        <v>3</v>
      </c>
      <c r="E309" s="56">
        <f t="shared" ref="E309" si="1101">D309*A309</f>
        <v>2100</v>
      </c>
      <c r="F309" s="36" t="s">
        <v>30</v>
      </c>
      <c r="G309" s="37">
        <f t="shared" ref="G309" si="1102">I309+K309+M309+O309+Q309+S309+U309+W309+Y309+AA309+AC309+AE309</f>
        <v>2100</v>
      </c>
      <c r="H309" s="38">
        <v>0</v>
      </c>
      <c r="I309" s="39">
        <f t="shared" ref="I309" si="1103">H309*A309</f>
        <v>0</v>
      </c>
      <c r="J309" s="38">
        <v>0</v>
      </c>
      <c r="K309" s="39">
        <f t="shared" ref="K309" si="1104">J309*A309</f>
        <v>0</v>
      </c>
      <c r="L309" s="38">
        <v>1</v>
      </c>
      <c r="M309" s="40">
        <f t="shared" ref="M309" si="1105">L309*A309</f>
        <v>700</v>
      </c>
      <c r="N309" s="38">
        <v>0</v>
      </c>
      <c r="O309" s="39">
        <f t="shared" ref="O309" si="1106">N309*A309</f>
        <v>0</v>
      </c>
      <c r="P309" s="38">
        <v>1</v>
      </c>
      <c r="Q309" s="40">
        <f t="shared" ref="Q309" si="1107">P309*A309</f>
        <v>700</v>
      </c>
      <c r="R309" s="38">
        <v>1</v>
      </c>
      <c r="S309" s="40">
        <f t="shared" ref="S309" si="1108">R309*A309</f>
        <v>700</v>
      </c>
      <c r="T309" s="38">
        <v>0</v>
      </c>
      <c r="U309" s="40">
        <f t="shared" ref="U309" si="1109">T309*A309</f>
        <v>0</v>
      </c>
      <c r="V309" s="38">
        <v>0</v>
      </c>
      <c r="W309" s="40">
        <f t="shared" ref="W309" si="1110">V309*A309</f>
        <v>0</v>
      </c>
      <c r="X309" s="38">
        <v>0</v>
      </c>
      <c r="Y309" s="40">
        <f t="shared" ref="Y309" si="1111">X309*A309</f>
        <v>0</v>
      </c>
      <c r="Z309" s="38">
        <v>0</v>
      </c>
      <c r="AA309" s="40">
        <f t="shared" ref="AA309" si="1112">Z309*A309</f>
        <v>0</v>
      </c>
      <c r="AB309" s="38">
        <v>0</v>
      </c>
      <c r="AC309" s="40">
        <f t="shared" ref="AC309" si="1113">AB309*A309</f>
        <v>0</v>
      </c>
      <c r="AD309" s="41">
        <v>0</v>
      </c>
      <c r="AE309" s="40">
        <f t="shared" ref="AE309" si="1114">AD309*A309</f>
        <v>0</v>
      </c>
      <c r="AF309" s="3"/>
    </row>
    <row r="310" spans="1:32" ht="12" customHeight="1" x14ac:dyDescent="0.2">
      <c r="A310">
        <v>850</v>
      </c>
      <c r="B310" s="36">
        <v>33604</v>
      </c>
      <c r="C310" s="8" t="s">
        <v>291</v>
      </c>
      <c r="D310" s="35">
        <f t="shared" ref="D310" si="1115">H310+J310+L310+N310+P310+R310+T310+V310+X310+Z310+AB310+AD310</f>
        <v>3</v>
      </c>
      <c r="E310" s="56">
        <f t="shared" ref="E310" si="1116">D310*A310</f>
        <v>2550</v>
      </c>
      <c r="F310" s="36" t="s">
        <v>30</v>
      </c>
      <c r="G310" s="37">
        <f t="shared" ref="G310" si="1117">I310+K310+M310+O310+Q310+S310+U310+W310+Y310+AA310+AC310+AE310</f>
        <v>2550</v>
      </c>
      <c r="H310" s="38">
        <v>0</v>
      </c>
      <c r="I310" s="39">
        <f t="shared" ref="I310" si="1118">H310*A310</f>
        <v>0</v>
      </c>
      <c r="J310" s="38">
        <v>0</v>
      </c>
      <c r="K310" s="39">
        <f t="shared" ref="K310" si="1119">J310*A310</f>
        <v>0</v>
      </c>
      <c r="L310" s="38">
        <v>1</v>
      </c>
      <c r="M310" s="40">
        <f t="shared" ref="M310" si="1120">L310*A310</f>
        <v>850</v>
      </c>
      <c r="N310" s="38">
        <v>0</v>
      </c>
      <c r="O310" s="39">
        <f t="shared" ref="O310" si="1121">N310*A310</f>
        <v>0</v>
      </c>
      <c r="P310" s="38">
        <v>1</v>
      </c>
      <c r="Q310" s="40">
        <f t="shared" ref="Q310" si="1122">P310*A310</f>
        <v>850</v>
      </c>
      <c r="R310" s="38">
        <v>1</v>
      </c>
      <c r="S310" s="40">
        <f t="shared" ref="S310" si="1123">R310*A310</f>
        <v>850</v>
      </c>
      <c r="T310" s="38">
        <v>0</v>
      </c>
      <c r="U310" s="40">
        <f t="shared" ref="U310" si="1124">T310*A310</f>
        <v>0</v>
      </c>
      <c r="V310" s="38">
        <v>0</v>
      </c>
      <c r="W310" s="40">
        <f t="shared" ref="W310" si="1125">V310*A310</f>
        <v>0</v>
      </c>
      <c r="X310" s="38">
        <v>0</v>
      </c>
      <c r="Y310" s="40">
        <f t="shared" ref="Y310" si="1126">X310*A310</f>
        <v>0</v>
      </c>
      <c r="Z310" s="38">
        <v>0</v>
      </c>
      <c r="AA310" s="40">
        <f t="shared" ref="AA310" si="1127">Z310*A310</f>
        <v>0</v>
      </c>
      <c r="AB310" s="38">
        <v>0</v>
      </c>
      <c r="AC310" s="40">
        <f t="shared" ref="AC310" si="1128">AB310*A310</f>
        <v>0</v>
      </c>
      <c r="AD310" s="41">
        <v>0</v>
      </c>
      <c r="AE310" s="40">
        <f t="shared" ref="AE310" si="1129">AD310*A310</f>
        <v>0</v>
      </c>
      <c r="AF310" s="3"/>
    </row>
    <row r="311" spans="1:32" ht="26.25" customHeight="1" x14ac:dyDescent="0.2">
      <c r="A311" s="58"/>
      <c r="B311" s="114">
        <v>339</v>
      </c>
      <c r="C311" s="63" t="s">
        <v>455</v>
      </c>
      <c r="D311" s="35"/>
      <c r="E311" s="56"/>
      <c r="F311" s="36"/>
      <c r="G311" s="37"/>
      <c r="H311" s="38"/>
      <c r="I311" s="39"/>
      <c r="J311" s="38"/>
      <c r="K311" s="39"/>
      <c r="L311" s="38"/>
      <c r="M311" s="40"/>
      <c r="N311" s="38"/>
      <c r="O311" s="39"/>
      <c r="P311" s="38"/>
      <c r="Q311" s="40"/>
      <c r="R311" s="38"/>
      <c r="S311" s="40"/>
      <c r="T311" s="38"/>
      <c r="U311" s="40"/>
      <c r="V311" s="38"/>
      <c r="W311" s="40"/>
      <c r="X311" s="38"/>
      <c r="Y311" s="40"/>
      <c r="Z311" s="38"/>
      <c r="AA311" s="40"/>
      <c r="AB311" s="38"/>
      <c r="AC311" s="40"/>
      <c r="AD311" s="41"/>
      <c r="AE311" s="40"/>
      <c r="AF311" s="3"/>
    </row>
    <row r="312" spans="1:32" ht="13.5" customHeight="1" x14ac:dyDescent="0.2">
      <c r="B312" s="76">
        <v>33901</v>
      </c>
      <c r="C312" s="63" t="s">
        <v>375</v>
      </c>
      <c r="D312" s="35"/>
      <c r="E312" s="56"/>
      <c r="F312" s="43"/>
      <c r="G312" s="37"/>
      <c r="H312" s="86"/>
      <c r="I312" s="39"/>
      <c r="J312" s="86"/>
      <c r="K312" s="39"/>
      <c r="L312" s="86"/>
      <c r="M312" s="40"/>
      <c r="N312" s="86"/>
      <c r="O312" s="39"/>
      <c r="P312" s="86"/>
      <c r="Q312" s="40"/>
      <c r="R312" s="86"/>
      <c r="S312" s="40"/>
      <c r="T312" s="86"/>
      <c r="U312" s="40"/>
      <c r="V312" s="86"/>
      <c r="W312" s="40"/>
      <c r="X312" s="86"/>
      <c r="Y312" s="40"/>
      <c r="Z312" s="86"/>
      <c r="AA312" s="40"/>
      <c r="AB312" s="86"/>
      <c r="AC312" s="40"/>
      <c r="AD312" s="88"/>
      <c r="AE312" s="40"/>
      <c r="AF312" s="3"/>
    </row>
    <row r="313" spans="1:32" ht="12" customHeight="1" x14ac:dyDescent="0.2">
      <c r="A313" s="12">
        <v>3800</v>
      </c>
      <c r="B313" s="51">
        <v>33901</v>
      </c>
      <c r="C313" s="8" t="s">
        <v>376</v>
      </c>
      <c r="D313" s="35">
        <f t="shared" ref="D313" si="1130">H313+J313+L313+N313+P313+R313+T313+V313+X313+Z313+AB313+AD313</f>
        <v>1</v>
      </c>
      <c r="E313" s="56">
        <f t="shared" ref="E313" si="1131">D313*A313</f>
        <v>3800</v>
      </c>
      <c r="F313" s="36" t="s">
        <v>30</v>
      </c>
      <c r="G313" s="37">
        <f t="shared" ref="G313" si="1132">I313+K313+M313+O313+Q313+S313+U313+W313+Y313+AA313+AC313+AE313</f>
        <v>3800</v>
      </c>
      <c r="H313" s="44">
        <v>1</v>
      </c>
      <c r="I313" s="39">
        <f t="shared" ref="I313" si="1133">H313*A313</f>
        <v>3800</v>
      </c>
      <c r="J313" s="44">
        <v>0</v>
      </c>
      <c r="K313" s="39">
        <f t="shared" ref="K313" si="1134">J313*A313</f>
        <v>0</v>
      </c>
      <c r="L313" s="44">
        <v>0</v>
      </c>
      <c r="M313" s="40">
        <f t="shared" ref="M313" si="1135">L313*A313</f>
        <v>0</v>
      </c>
      <c r="N313" s="44">
        <v>0</v>
      </c>
      <c r="O313" s="39">
        <f t="shared" ref="O313" si="1136">N313*A313</f>
        <v>0</v>
      </c>
      <c r="P313" s="44">
        <v>0</v>
      </c>
      <c r="Q313" s="40">
        <f t="shared" ref="Q313" si="1137">P313*A313</f>
        <v>0</v>
      </c>
      <c r="R313" s="44">
        <v>0</v>
      </c>
      <c r="S313" s="40">
        <f t="shared" ref="S313" si="1138">R313*A313</f>
        <v>0</v>
      </c>
      <c r="T313" s="44">
        <v>0</v>
      </c>
      <c r="U313" s="40">
        <f t="shared" ref="U313" si="1139">T313*A313</f>
        <v>0</v>
      </c>
      <c r="V313" s="44">
        <v>0</v>
      </c>
      <c r="W313" s="40">
        <f t="shared" ref="W313" si="1140">V313*A313</f>
        <v>0</v>
      </c>
      <c r="X313" s="44">
        <v>0</v>
      </c>
      <c r="Y313" s="40">
        <f t="shared" ref="Y313" si="1141">X313*A313</f>
        <v>0</v>
      </c>
      <c r="Z313" s="44">
        <v>0</v>
      </c>
      <c r="AA313" s="40">
        <f t="shared" ref="AA313" si="1142">Z313*A313</f>
        <v>0</v>
      </c>
      <c r="AB313" s="44">
        <v>0</v>
      </c>
      <c r="AC313" s="40">
        <f t="shared" ref="AC313" si="1143">AB313*A313</f>
        <v>0</v>
      </c>
      <c r="AD313" s="49">
        <v>0</v>
      </c>
      <c r="AE313" s="40">
        <f t="shared" ref="AE313" si="1144">AD313*A313</f>
        <v>0</v>
      </c>
      <c r="AF313" s="3"/>
    </row>
    <row r="314" spans="1:32" ht="12" customHeight="1" x14ac:dyDescent="0.2">
      <c r="B314" s="32">
        <v>345</v>
      </c>
      <c r="C314" s="63" t="s">
        <v>297</v>
      </c>
      <c r="D314" s="35">
        <f t="shared" si="1056"/>
        <v>0</v>
      </c>
      <c r="E314" s="56">
        <f t="shared" si="808"/>
        <v>0</v>
      </c>
      <c r="F314" s="43"/>
      <c r="G314" s="37"/>
      <c r="H314" s="86"/>
      <c r="I314" s="39"/>
      <c r="J314" s="86"/>
      <c r="K314" s="39"/>
      <c r="L314" s="86"/>
      <c r="M314" s="40"/>
      <c r="N314" s="86"/>
      <c r="O314" s="39"/>
      <c r="P314" s="86"/>
      <c r="Q314" s="40"/>
      <c r="R314" s="86"/>
      <c r="S314" s="40"/>
      <c r="T314" s="86"/>
      <c r="U314" s="40"/>
      <c r="V314" s="86"/>
      <c r="W314" s="40"/>
      <c r="X314" s="86"/>
      <c r="Y314" s="40"/>
      <c r="Z314" s="86"/>
      <c r="AA314" s="40"/>
      <c r="AB314" s="86"/>
      <c r="AC314" s="40"/>
      <c r="AD314" s="88"/>
      <c r="AE314" s="40"/>
      <c r="AF314" s="3"/>
    </row>
    <row r="315" spans="1:32" ht="12" customHeight="1" x14ac:dyDescent="0.2">
      <c r="B315" s="76">
        <v>34501</v>
      </c>
      <c r="C315" s="43" t="s">
        <v>322</v>
      </c>
      <c r="D315" s="35">
        <f t="shared" si="807"/>
        <v>0</v>
      </c>
      <c r="E315" s="56">
        <f t="shared" si="808"/>
        <v>0</v>
      </c>
      <c r="F315" s="43"/>
      <c r="G315" s="37">
        <f t="shared" ref="G315:G321" si="1145">I315+K315+M315+O315+Q315+S315+U315+W315+Y315+AA315+AC315+AE315</f>
        <v>0</v>
      </c>
      <c r="H315" s="86"/>
      <c r="I315" s="39">
        <f t="shared" ref="I315:I444" si="1146">H315*A315</f>
        <v>0</v>
      </c>
      <c r="J315" s="86"/>
      <c r="K315" s="39">
        <f t="shared" si="737"/>
        <v>0</v>
      </c>
      <c r="L315" s="86"/>
      <c r="M315" s="40">
        <f t="shared" ref="M315:M441" si="1147">L315*A315</f>
        <v>0</v>
      </c>
      <c r="N315" s="86"/>
      <c r="O315" s="39">
        <f t="shared" ref="O315:O441" si="1148">N315*A315</f>
        <v>0</v>
      </c>
      <c r="P315" s="86"/>
      <c r="Q315" s="40">
        <f t="shared" ref="Q315:Q441" si="1149">P315*A315</f>
        <v>0</v>
      </c>
      <c r="R315" s="86"/>
      <c r="S315" s="40">
        <f t="shared" ref="S315:S441" si="1150">R315*A315</f>
        <v>0</v>
      </c>
      <c r="T315" s="86"/>
      <c r="U315" s="40">
        <f t="shared" si="742"/>
        <v>0</v>
      </c>
      <c r="V315" s="86"/>
      <c r="W315" s="40">
        <f t="shared" si="743"/>
        <v>0</v>
      </c>
      <c r="X315" s="86"/>
      <c r="Y315" s="40">
        <f t="shared" ref="Y315:Y441" si="1151">X315*A315</f>
        <v>0</v>
      </c>
      <c r="Z315" s="86"/>
      <c r="AA315" s="40">
        <f t="shared" si="745"/>
        <v>0</v>
      </c>
      <c r="AB315" s="86"/>
      <c r="AC315" s="40">
        <f t="shared" si="746"/>
        <v>0</v>
      </c>
      <c r="AD315" s="88"/>
      <c r="AE315" s="40">
        <f t="shared" si="747"/>
        <v>0</v>
      </c>
      <c r="AF315" s="3"/>
    </row>
    <row r="316" spans="1:32" ht="12" customHeight="1" x14ac:dyDescent="0.2">
      <c r="A316">
        <v>15000</v>
      </c>
      <c r="B316" s="51">
        <v>34501</v>
      </c>
      <c r="C316" s="8" t="s">
        <v>323</v>
      </c>
      <c r="D316" s="35">
        <f t="shared" ref="D316" si="1152">H316+J316+L316+N316+P316+R316+T316+V316+X316+Z316+AB316+AD316</f>
        <v>1</v>
      </c>
      <c r="E316" s="56">
        <f t="shared" ref="E316" si="1153">D316*A316</f>
        <v>15000</v>
      </c>
      <c r="F316" s="36" t="s">
        <v>30</v>
      </c>
      <c r="G316" s="37">
        <f t="shared" si="1145"/>
        <v>15000</v>
      </c>
      <c r="H316" s="38">
        <v>0</v>
      </c>
      <c r="I316" s="39">
        <f t="shared" ref="I316" si="1154">H316*A316</f>
        <v>0</v>
      </c>
      <c r="J316" s="86"/>
      <c r="K316" s="39">
        <f t="shared" ref="K316" si="1155">J316*A316</f>
        <v>0</v>
      </c>
      <c r="L316" s="86"/>
      <c r="M316" s="40">
        <f t="shared" ref="M316" si="1156">L316*A316</f>
        <v>0</v>
      </c>
      <c r="N316" s="86"/>
      <c r="O316" s="39">
        <f t="shared" ref="O316" si="1157">N316*A316</f>
        <v>0</v>
      </c>
      <c r="P316" s="86"/>
      <c r="Q316" s="40">
        <f t="shared" ref="Q316" si="1158">P316*A316</f>
        <v>0</v>
      </c>
      <c r="R316" s="86"/>
      <c r="S316" s="40">
        <f t="shared" ref="S316" si="1159">R316*A316</f>
        <v>0</v>
      </c>
      <c r="T316" s="86"/>
      <c r="U316" s="40">
        <f t="shared" ref="U316" si="1160">T316*A316</f>
        <v>0</v>
      </c>
      <c r="V316" s="38">
        <v>1</v>
      </c>
      <c r="W316" s="40">
        <f t="shared" ref="W316" si="1161">V316*A316</f>
        <v>15000</v>
      </c>
      <c r="X316" s="86"/>
      <c r="Y316" s="40">
        <f t="shared" ref="Y316" si="1162">X316*A316</f>
        <v>0</v>
      </c>
      <c r="Z316" s="86"/>
      <c r="AA316" s="40">
        <f t="shared" ref="AA316" si="1163">Z316*A316</f>
        <v>0</v>
      </c>
      <c r="AB316" s="86"/>
      <c r="AC316" s="40">
        <f t="shared" ref="AC316" si="1164">AB316*A316</f>
        <v>0</v>
      </c>
      <c r="AD316" s="88"/>
      <c r="AE316" s="40">
        <f t="shared" ref="AE316" si="1165">AD316*A316</f>
        <v>0</v>
      </c>
      <c r="AF316" s="3"/>
    </row>
    <row r="317" spans="1:32" ht="12" customHeight="1" x14ac:dyDescent="0.2">
      <c r="A317">
        <v>7000</v>
      </c>
      <c r="B317" s="51">
        <v>34501</v>
      </c>
      <c r="C317" s="8" t="s">
        <v>325</v>
      </c>
      <c r="D317" s="35">
        <f>H317+J317+L317+N317+P317+R317+T317+V317+X317+Z317+AB317+AD317</f>
        <v>1</v>
      </c>
      <c r="E317" s="56">
        <f>D317*A317</f>
        <v>7000</v>
      </c>
      <c r="F317" s="36" t="s">
        <v>30</v>
      </c>
      <c r="G317" s="37">
        <f t="shared" si="1145"/>
        <v>7000</v>
      </c>
      <c r="H317" s="38">
        <v>0</v>
      </c>
      <c r="I317" s="39">
        <f>H317*A317</f>
        <v>0</v>
      </c>
      <c r="J317" s="38">
        <v>0</v>
      </c>
      <c r="K317" s="39">
        <f>J317*A317</f>
        <v>0</v>
      </c>
      <c r="L317" s="38">
        <v>0</v>
      </c>
      <c r="M317" s="40">
        <f>L317*A317</f>
        <v>0</v>
      </c>
      <c r="N317" s="38">
        <v>0</v>
      </c>
      <c r="O317" s="39">
        <f>N317*A317</f>
        <v>0</v>
      </c>
      <c r="P317" s="38">
        <v>0</v>
      </c>
      <c r="Q317" s="40">
        <f>P317*A317</f>
        <v>0</v>
      </c>
      <c r="R317" s="38">
        <v>0</v>
      </c>
      <c r="S317" s="40">
        <f>R317*A317</f>
        <v>0</v>
      </c>
      <c r="T317" s="38">
        <v>0</v>
      </c>
      <c r="U317" s="40">
        <f>T317*A317</f>
        <v>0</v>
      </c>
      <c r="V317" s="38">
        <v>1</v>
      </c>
      <c r="W317" s="40">
        <f>V317*A317</f>
        <v>7000</v>
      </c>
      <c r="X317" s="38">
        <v>0</v>
      </c>
      <c r="Y317" s="40">
        <f>X317*A317</f>
        <v>0</v>
      </c>
      <c r="Z317" s="38">
        <v>0</v>
      </c>
      <c r="AA317" s="40">
        <f>Z317*A317</f>
        <v>0</v>
      </c>
      <c r="AB317" s="38">
        <v>0</v>
      </c>
      <c r="AC317" s="40">
        <f>AB317*A317</f>
        <v>0</v>
      </c>
      <c r="AD317" s="41">
        <v>0</v>
      </c>
      <c r="AE317" s="40">
        <f>AD317*A317</f>
        <v>0</v>
      </c>
      <c r="AF317" s="3"/>
    </row>
    <row r="318" spans="1:32" ht="12" customHeight="1" x14ac:dyDescent="0.2">
      <c r="A318">
        <v>10000</v>
      </c>
      <c r="B318" s="51">
        <v>34501</v>
      </c>
      <c r="C318" s="8" t="s">
        <v>326</v>
      </c>
      <c r="D318" s="35">
        <f>H318+J318+L318+N318+P318+R318+T318+V318+X318+Z318+AB318+AD318</f>
        <v>2</v>
      </c>
      <c r="E318" s="56">
        <f>D318*A318</f>
        <v>20000</v>
      </c>
      <c r="F318" s="36" t="s">
        <v>30</v>
      </c>
      <c r="G318" s="37">
        <f t="shared" si="1145"/>
        <v>20000</v>
      </c>
      <c r="H318" s="38">
        <v>0</v>
      </c>
      <c r="I318" s="39">
        <f>H318*A318</f>
        <v>0</v>
      </c>
      <c r="J318" s="38">
        <v>0</v>
      </c>
      <c r="K318" s="39">
        <f>J318*A318</f>
        <v>0</v>
      </c>
      <c r="L318" s="38">
        <v>0</v>
      </c>
      <c r="M318" s="40">
        <f>L318*A318</f>
        <v>0</v>
      </c>
      <c r="N318" s="38">
        <v>2</v>
      </c>
      <c r="O318" s="39">
        <f>N318*A318</f>
        <v>20000</v>
      </c>
      <c r="P318" s="38">
        <v>0</v>
      </c>
      <c r="Q318" s="40">
        <f>P318*A318</f>
        <v>0</v>
      </c>
      <c r="R318" s="38">
        <v>0</v>
      </c>
      <c r="S318" s="40">
        <f>R318*A318</f>
        <v>0</v>
      </c>
      <c r="T318" s="38">
        <v>0</v>
      </c>
      <c r="U318" s="40">
        <f>T318*A318</f>
        <v>0</v>
      </c>
      <c r="V318" s="38">
        <v>0</v>
      </c>
      <c r="W318" s="40">
        <f>V318*A318</f>
        <v>0</v>
      </c>
      <c r="X318" s="38">
        <v>0</v>
      </c>
      <c r="Y318" s="40">
        <f>X318*A318</f>
        <v>0</v>
      </c>
      <c r="Z318" s="38">
        <v>0</v>
      </c>
      <c r="AA318" s="40">
        <f>Z318*A318</f>
        <v>0</v>
      </c>
      <c r="AB318" s="38">
        <v>0</v>
      </c>
      <c r="AC318" s="40">
        <f>AB318*A318</f>
        <v>0</v>
      </c>
      <c r="AD318" s="41">
        <v>0</v>
      </c>
      <c r="AE318" s="40">
        <f>AD318*A318</f>
        <v>0</v>
      </c>
      <c r="AF318" s="3"/>
    </row>
    <row r="319" spans="1:32" ht="12" customHeight="1" x14ac:dyDescent="0.2">
      <c r="A319">
        <v>36000</v>
      </c>
      <c r="B319" s="51">
        <v>34501</v>
      </c>
      <c r="C319" s="8" t="s">
        <v>324</v>
      </c>
      <c r="D319" s="35">
        <f t="shared" ref="D319:D320" si="1166">H319+J319+L319+N319+P319+R319+T319+V319+X319+Z319+AB319+AD319</f>
        <v>1</v>
      </c>
      <c r="E319" s="56">
        <f t="shared" ref="E319:E320" si="1167">D319*A319</f>
        <v>36000</v>
      </c>
      <c r="F319" s="36" t="s">
        <v>30</v>
      </c>
      <c r="G319" s="37">
        <f t="shared" si="1145"/>
        <v>36000</v>
      </c>
      <c r="H319" s="38">
        <v>1</v>
      </c>
      <c r="I319" s="39">
        <f t="shared" ref="I319:I320" si="1168">H319*A319</f>
        <v>36000</v>
      </c>
      <c r="J319" s="86"/>
      <c r="K319" s="39">
        <f t="shared" ref="K319:K320" si="1169">J319*A319</f>
        <v>0</v>
      </c>
      <c r="L319" s="86"/>
      <c r="M319" s="40">
        <f t="shared" ref="M319:M320" si="1170">L319*A319</f>
        <v>0</v>
      </c>
      <c r="N319" s="86"/>
      <c r="O319" s="39">
        <f t="shared" ref="O319:O320" si="1171">N319*A319</f>
        <v>0</v>
      </c>
      <c r="P319" s="86"/>
      <c r="Q319" s="40">
        <f t="shared" ref="Q319:Q320" si="1172">P319*A319</f>
        <v>0</v>
      </c>
      <c r="R319" s="86"/>
      <c r="S319" s="40">
        <f t="shared" ref="S319:S320" si="1173">R319*A319</f>
        <v>0</v>
      </c>
      <c r="T319" s="86"/>
      <c r="U319" s="40">
        <f t="shared" ref="U319:U320" si="1174">T319*A319</f>
        <v>0</v>
      </c>
      <c r="V319" s="38">
        <v>0</v>
      </c>
      <c r="W319" s="40">
        <f t="shared" ref="W319:W320" si="1175">V319*A319</f>
        <v>0</v>
      </c>
      <c r="X319" s="86"/>
      <c r="Y319" s="40">
        <f t="shared" ref="Y319:Y320" si="1176">X319*A319</f>
        <v>0</v>
      </c>
      <c r="Z319" s="86"/>
      <c r="AA319" s="40">
        <f t="shared" ref="AA319:AA320" si="1177">Z319*A319</f>
        <v>0</v>
      </c>
      <c r="AB319" s="86"/>
      <c r="AC319" s="40">
        <f t="shared" ref="AC319:AC320" si="1178">AB319*A319</f>
        <v>0</v>
      </c>
      <c r="AD319" s="88"/>
      <c r="AE319" s="40">
        <f t="shared" ref="AE319:AE320" si="1179">AD319*A319</f>
        <v>0</v>
      </c>
      <c r="AF319" s="3"/>
    </row>
    <row r="320" spans="1:32" ht="12" customHeight="1" x14ac:dyDescent="0.2">
      <c r="A320">
        <v>10000</v>
      </c>
      <c r="B320" s="51">
        <v>34501</v>
      </c>
      <c r="C320" s="8" t="s">
        <v>328</v>
      </c>
      <c r="D320" s="35">
        <f t="shared" si="1166"/>
        <v>1</v>
      </c>
      <c r="E320" s="56">
        <f t="shared" si="1167"/>
        <v>10000</v>
      </c>
      <c r="F320" s="36" t="s">
        <v>30</v>
      </c>
      <c r="G320" s="37">
        <f t="shared" si="1145"/>
        <v>10000</v>
      </c>
      <c r="H320" s="38">
        <v>1</v>
      </c>
      <c r="I320" s="39">
        <f t="shared" si="1168"/>
        <v>10000</v>
      </c>
      <c r="J320" s="86"/>
      <c r="K320" s="39">
        <f t="shared" si="1169"/>
        <v>0</v>
      </c>
      <c r="L320" s="86"/>
      <c r="M320" s="40">
        <f t="shared" si="1170"/>
        <v>0</v>
      </c>
      <c r="N320" s="86"/>
      <c r="O320" s="39">
        <f t="shared" si="1171"/>
        <v>0</v>
      </c>
      <c r="P320" s="86"/>
      <c r="Q320" s="40">
        <f t="shared" si="1172"/>
        <v>0</v>
      </c>
      <c r="R320" s="86"/>
      <c r="S320" s="40">
        <f t="shared" si="1173"/>
        <v>0</v>
      </c>
      <c r="T320" s="86"/>
      <c r="U320" s="40">
        <f t="shared" si="1174"/>
        <v>0</v>
      </c>
      <c r="V320" s="38">
        <v>0</v>
      </c>
      <c r="W320" s="40">
        <f t="shared" si="1175"/>
        <v>0</v>
      </c>
      <c r="X320" s="86"/>
      <c r="Y320" s="40">
        <f t="shared" si="1176"/>
        <v>0</v>
      </c>
      <c r="Z320" s="86"/>
      <c r="AA320" s="40">
        <f t="shared" si="1177"/>
        <v>0</v>
      </c>
      <c r="AB320" s="86"/>
      <c r="AC320" s="40">
        <f t="shared" si="1178"/>
        <v>0</v>
      </c>
      <c r="AD320" s="88"/>
      <c r="AE320" s="40">
        <f t="shared" si="1179"/>
        <v>0</v>
      </c>
      <c r="AF320" s="3"/>
    </row>
    <row r="321" spans="1:32" ht="12" customHeight="1" x14ac:dyDescent="0.2">
      <c r="A321">
        <v>12000</v>
      </c>
      <c r="B321" s="51">
        <v>34501</v>
      </c>
      <c r="C321" s="8" t="s">
        <v>327</v>
      </c>
      <c r="D321" s="35">
        <f t="shared" ref="D321" si="1180">H321+J321+L321+N321+P321+R321+T321+V321+X321+Z321+AB321+AD321</f>
        <v>1</v>
      </c>
      <c r="E321" s="56">
        <f t="shared" ref="E321" si="1181">D321*A321</f>
        <v>12000</v>
      </c>
      <c r="F321" s="36" t="s">
        <v>30</v>
      </c>
      <c r="G321" s="37">
        <f t="shared" si="1145"/>
        <v>12000</v>
      </c>
      <c r="H321" s="38">
        <v>1</v>
      </c>
      <c r="I321" s="39">
        <f t="shared" ref="I321" si="1182">H321*A321</f>
        <v>12000</v>
      </c>
      <c r="J321" s="86"/>
      <c r="K321" s="39">
        <f t="shared" ref="K321" si="1183">J321*A321</f>
        <v>0</v>
      </c>
      <c r="L321" s="86"/>
      <c r="M321" s="40">
        <f t="shared" ref="M321" si="1184">L321*A321</f>
        <v>0</v>
      </c>
      <c r="N321" s="86"/>
      <c r="O321" s="39">
        <f t="shared" ref="O321" si="1185">N321*A321</f>
        <v>0</v>
      </c>
      <c r="P321" s="86"/>
      <c r="Q321" s="40">
        <f t="shared" ref="Q321" si="1186">P321*A321</f>
        <v>0</v>
      </c>
      <c r="R321" s="86"/>
      <c r="S321" s="40">
        <f t="shared" ref="S321" si="1187">R321*A321</f>
        <v>0</v>
      </c>
      <c r="T321" s="86"/>
      <c r="U321" s="40">
        <f t="shared" ref="U321" si="1188">T321*A321</f>
        <v>0</v>
      </c>
      <c r="V321" s="38">
        <v>0</v>
      </c>
      <c r="W321" s="40">
        <f t="shared" ref="W321" si="1189">V321*A321</f>
        <v>0</v>
      </c>
      <c r="X321" s="86"/>
      <c r="Y321" s="40">
        <f t="shared" ref="Y321" si="1190">X321*A321</f>
        <v>0</v>
      </c>
      <c r="Z321" s="86"/>
      <c r="AA321" s="40">
        <f t="shared" ref="AA321" si="1191">Z321*A321</f>
        <v>0</v>
      </c>
      <c r="AB321" s="86"/>
      <c r="AC321" s="40">
        <f t="shared" ref="AC321" si="1192">AB321*A321</f>
        <v>0</v>
      </c>
      <c r="AD321" s="88"/>
      <c r="AE321" s="40">
        <f t="shared" ref="AE321" si="1193">AD321*A321</f>
        <v>0</v>
      </c>
      <c r="AF321" s="3"/>
    </row>
    <row r="322" spans="1:32" ht="12" customHeight="1" x14ac:dyDescent="0.2">
      <c r="B322" s="32">
        <v>347</v>
      </c>
      <c r="C322" s="63" t="s">
        <v>296</v>
      </c>
      <c r="D322" s="35"/>
      <c r="E322" s="56"/>
      <c r="F322" s="43"/>
      <c r="G322" s="37"/>
      <c r="H322" s="86"/>
      <c r="I322" s="39"/>
      <c r="J322" s="86"/>
      <c r="K322" s="39"/>
      <c r="L322" s="86"/>
      <c r="M322" s="40"/>
      <c r="N322" s="86"/>
      <c r="O322" s="39"/>
      <c r="P322" s="86"/>
      <c r="Q322" s="40"/>
      <c r="R322" s="86"/>
      <c r="S322" s="40"/>
      <c r="T322" s="86"/>
      <c r="U322" s="40"/>
      <c r="V322" s="86"/>
      <c r="W322" s="40"/>
      <c r="X322" s="86"/>
      <c r="Y322" s="40"/>
      <c r="Z322" s="86"/>
      <c r="AA322" s="40"/>
      <c r="AB322" s="86"/>
      <c r="AC322" s="40"/>
      <c r="AD322" s="88"/>
      <c r="AE322" s="40"/>
      <c r="AF322" s="3"/>
    </row>
    <row r="323" spans="1:32" ht="12" customHeight="1" x14ac:dyDescent="0.2">
      <c r="A323">
        <v>38000</v>
      </c>
      <c r="B323" s="36">
        <v>34701</v>
      </c>
      <c r="C323" s="8" t="s">
        <v>295</v>
      </c>
      <c r="D323" s="35">
        <f t="shared" ref="D323" si="1194">H323+J323+L323+N323+P323+R323+T323+V323+X323+Z323+AB323+AD323</f>
        <v>1</v>
      </c>
      <c r="E323" s="56">
        <f t="shared" ref="E323" si="1195">D323*A323</f>
        <v>38000</v>
      </c>
      <c r="F323" s="36" t="s">
        <v>30</v>
      </c>
      <c r="G323" s="37">
        <f t="shared" ref="G323" si="1196">I323+K323+M323+O323+Q323+S323+U323+W323+Y323+AA323+AC323+AE323</f>
        <v>38000</v>
      </c>
      <c r="H323" s="38">
        <v>1</v>
      </c>
      <c r="I323" s="39">
        <f t="shared" ref="I323" si="1197">H323*A323</f>
        <v>38000</v>
      </c>
      <c r="J323" s="38">
        <v>0</v>
      </c>
      <c r="K323" s="39">
        <f t="shared" ref="K323" si="1198">J323*A323</f>
        <v>0</v>
      </c>
      <c r="L323" s="38">
        <v>0</v>
      </c>
      <c r="M323" s="40">
        <f t="shared" ref="M323" si="1199">L323*A323</f>
        <v>0</v>
      </c>
      <c r="N323" s="38">
        <v>0</v>
      </c>
      <c r="O323" s="39">
        <f t="shared" ref="O323" si="1200">N323*A323</f>
        <v>0</v>
      </c>
      <c r="P323" s="38">
        <v>0</v>
      </c>
      <c r="Q323" s="40">
        <f t="shared" ref="Q323" si="1201">P323*A323</f>
        <v>0</v>
      </c>
      <c r="R323" s="38">
        <v>0</v>
      </c>
      <c r="S323" s="40">
        <f t="shared" ref="S323" si="1202">R323*A323</f>
        <v>0</v>
      </c>
      <c r="T323" s="38">
        <v>0</v>
      </c>
      <c r="U323" s="40">
        <f t="shared" ref="U323" si="1203">T323*A323</f>
        <v>0</v>
      </c>
      <c r="V323" s="38">
        <v>0</v>
      </c>
      <c r="W323" s="40">
        <f t="shared" ref="W323" si="1204">V323*A323</f>
        <v>0</v>
      </c>
      <c r="X323" s="38">
        <v>0</v>
      </c>
      <c r="Y323" s="40">
        <f t="shared" ref="Y323" si="1205">X323*A323</f>
        <v>0</v>
      </c>
      <c r="Z323" s="38">
        <v>0</v>
      </c>
      <c r="AA323" s="40">
        <f t="shared" ref="AA323" si="1206">Z323*A323</f>
        <v>0</v>
      </c>
      <c r="AB323" s="38">
        <v>0</v>
      </c>
      <c r="AC323" s="40">
        <f t="shared" ref="AC323" si="1207">AB323*A323</f>
        <v>0</v>
      </c>
      <c r="AD323" s="41">
        <v>0</v>
      </c>
      <c r="AE323" s="40">
        <f t="shared" ref="AE323" si="1208">AD323*A323</f>
        <v>0</v>
      </c>
      <c r="AF323" s="3"/>
    </row>
    <row r="324" spans="1:32" ht="12" customHeight="1" x14ac:dyDescent="0.2">
      <c r="B324" s="32">
        <v>3500</v>
      </c>
      <c r="C324" s="63" t="s">
        <v>32</v>
      </c>
      <c r="D324" s="35"/>
      <c r="E324" s="56"/>
      <c r="F324" s="36"/>
      <c r="G324" s="37"/>
      <c r="H324" s="38"/>
      <c r="I324" s="39"/>
      <c r="J324" s="38"/>
      <c r="K324" s="39"/>
      <c r="L324" s="38"/>
      <c r="M324" s="40"/>
      <c r="N324" s="38"/>
      <c r="O324" s="39"/>
      <c r="P324" s="38"/>
      <c r="Q324" s="40"/>
      <c r="R324" s="38"/>
      <c r="S324" s="40"/>
      <c r="T324" s="38"/>
      <c r="U324" s="40"/>
      <c r="V324" s="38"/>
      <c r="W324" s="40"/>
      <c r="X324" s="38"/>
      <c r="Y324" s="40"/>
      <c r="Z324" s="38"/>
      <c r="AA324" s="40"/>
      <c r="AB324" s="38"/>
      <c r="AC324" s="40"/>
      <c r="AD324" s="41"/>
      <c r="AE324" s="40"/>
      <c r="AF324" s="3"/>
    </row>
    <row r="325" spans="1:32" s="30" customFormat="1" ht="12" customHeight="1" x14ac:dyDescent="0.2">
      <c r="B325" s="32">
        <v>351</v>
      </c>
      <c r="C325" s="63" t="s">
        <v>343</v>
      </c>
      <c r="D325" s="35"/>
      <c r="E325" s="56"/>
      <c r="F325" s="36"/>
      <c r="G325" s="37"/>
      <c r="H325" s="38"/>
      <c r="I325" s="39"/>
      <c r="J325" s="38"/>
      <c r="K325" s="39"/>
      <c r="L325" s="38"/>
      <c r="M325" s="40"/>
      <c r="N325" s="38"/>
      <c r="O325" s="39"/>
      <c r="P325" s="38"/>
      <c r="Q325" s="40"/>
      <c r="R325" s="38"/>
      <c r="S325" s="40"/>
      <c r="T325" s="38"/>
      <c r="U325" s="40"/>
      <c r="V325" s="38"/>
      <c r="W325" s="40"/>
      <c r="X325" s="38"/>
      <c r="Y325" s="40"/>
      <c r="Z325" s="38"/>
      <c r="AA325" s="40"/>
      <c r="AB325" s="38"/>
      <c r="AC325" s="40"/>
      <c r="AD325" s="41"/>
      <c r="AE325" s="40"/>
      <c r="AF325" s="47"/>
    </row>
    <row r="326" spans="1:32" s="30" customFormat="1" ht="24.75" customHeight="1" x14ac:dyDescent="0.2">
      <c r="B326" s="32">
        <v>35101</v>
      </c>
      <c r="C326" s="43" t="s">
        <v>345</v>
      </c>
      <c r="D326" s="35"/>
      <c r="E326" s="56"/>
      <c r="F326" s="36"/>
      <c r="G326" s="37"/>
      <c r="H326" s="38"/>
      <c r="I326" s="39"/>
      <c r="J326" s="38"/>
      <c r="K326" s="39"/>
      <c r="L326" s="38"/>
      <c r="M326" s="40"/>
      <c r="N326" s="38"/>
      <c r="O326" s="39"/>
      <c r="P326" s="38"/>
      <c r="Q326" s="40"/>
      <c r="R326" s="38"/>
      <c r="S326" s="40"/>
      <c r="T326" s="38"/>
      <c r="U326" s="40"/>
      <c r="V326" s="38"/>
      <c r="W326" s="40"/>
      <c r="X326" s="38"/>
      <c r="Y326" s="40"/>
      <c r="Z326" s="38"/>
      <c r="AA326" s="40"/>
      <c r="AB326" s="38"/>
      <c r="AC326" s="40"/>
      <c r="AD326" s="41"/>
      <c r="AE326" s="40"/>
      <c r="AF326" s="47"/>
    </row>
    <row r="327" spans="1:32" ht="12" customHeight="1" x14ac:dyDescent="0.2">
      <c r="A327">
        <v>200</v>
      </c>
      <c r="B327" s="36">
        <v>35101</v>
      </c>
      <c r="C327" s="8" t="s">
        <v>346</v>
      </c>
      <c r="D327" s="35">
        <f t="shared" si="807"/>
        <v>11</v>
      </c>
      <c r="E327" s="56">
        <f t="shared" si="808"/>
        <v>2200</v>
      </c>
      <c r="F327" s="36" t="s">
        <v>30</v>
      </c>
      <c r="G327" s="37">
        <f t="shared" ref="G327:G441" si="1209">I327+K327+M327+O327+Q327+S327+U327+W327+Y327+AA327+AC327+AE327</f>
        <v>2200</v>
      </c>
      <c r="H327" s="38">
        <v>1</v>
      </c>
      <c r="I327" s="39">
        <f t="shared" si="1146"/>
        <v>200</v>
      </c>
      <c r="J327" s="38">
        <v>1</v>
      </c>
      <c r="K327" s="39">
        <f t="shared" si="737"/>
        <v>200</v>
      </c>
      <c r="L327" s="38">
        <v>1</v>
      </c>
      <c r="M327" s="40">
        <f t="shared" si="1147"/>
        <v>200</v>
      </c>
      <c r="N327" s="38">
        <v>1</v>
      </c>
      <c r="O327" s="39">
        <f t="shared" si="1148"/>
        <v>200</v>
      </c>
      <c r="P327" s="38">
        <v>1</v>
      </c>
      <c r="Q327" s="40">
        <f t="shared" si="1149"/>
        <v>200</v>
      </c>
      <c r="R327" s="38">
        <v>1</v>
      </c>
      <c r="S327" s="40">
        <f t="shared" si="1150"/>
        <v>200</v>
      </c>
      <c r="T327" s="38">
        <v>1</v>
      </c>
      <c r="U327" s="40">
        <f t="shared" ref="U327:U441" si="1210">T327*A327</f>
        <v>200</v>
      </c>
      <c r="V327" s="38">
        <v>1</v>
      </c>
      <c r="W327" s="40">
        <f t="shared" si="743"/>
        <v>200</v>
      </c>
      <c r="X327" s="38">
        <v>1</v>
      </c>
      <c r="Y327" s="40">
        <f t="shared" si="1151"/>
        <v>200</v>
      </c>
      <c r="Z327" s="38"/>
      <c r="AA327" s="40">
        <f t="shared" si="745"/>
        <v>0</v>
      </c>
      <c r="AB327" s="38">
        <v>1</v>
      </c>
      <c r="AC327" s="40">
        <f t="shared" si="746"/>
        <v>200</v>
      </c>
      <c r="AD327" s="41">
        <v>1</v>
      </c>
      <c r="AE327" s="40">
        <f t="shared" si="747"/>
        <v>200</v>
      </c>
      <c r="AF327" s="3"/>
    </row>
    <row r="328" spans="1:32" ht="12" customHeight="1" x14ac:dyDescent="0.2">
      <c r="A328">
        <v>55</v>
      </c>
      <c r="B328" s="36">
        <v>35101</v>
      </c>
      <c r="C328" s="8" t="s">
        <v>480</v>
      </c>
      <c r="D328" s="35">
        <f t="shared" ref="D328" si="1211">H328+J328+L328+N328+P328+R328+T328+V328+X328+Z328+AB328+AD328</f>
        <v>1200</v>
      </c>
      <c r="E328" s="56">
        <f t="shared" ref="E328" si="1212">D328*A328</f>
        <v>66000</v>
      </c>
      <c r="F328" s="36" t="s">
        <v>348</v>
      </c>
      <c r="G328" s="37">
        <f t="shared" ref="G328" si="1213">I328+K328+M328+O328+Q328+S328+U328+W328+Y328+AA328+AC328+AE328</f>
        <v>66000</v>
      </c>
      <c r="H328" s="38">
        <v>400</v>
      </c>
      <c r="I328" s="39">
        <f t="shared" ref="I328" si="1214">H328*A328</f>
        <v>22000</v>
      </c>
      <c r="J328" s="38">
        <v>0</v>
      </c>
      <c r="K328" s="39">
        <f t="shared" ref="K328" si="1215">J328*A328</f>
        <v>0</v>
      </c>
      <c r="L328" s="38">
        <v>0</v>
      </c>
      <c r="M328" s="40">
        <f t="shared" ref="M328" si="1216">L328*A328</f>
        <v>0</v>
      </c>
      <c r="N328" s="38">
        <v>0</v>
      </c>
      <c r="O328" s="39">
        <f t="shared" ref="O328" si="1217">N328*A328</f>
        <v>0</v>
      </c>
      <c r="P328" s="38">
        <v>400</v>
      </c>
      <c r="Q328" s="40">
        <f t="shared" ref="Q328" si="1218">P328*A328</f>
        <v>22000</v>
      </c>
      <c r="R328" s="38">
        <v>0</v>
      </c>
      <c r="S328" s="40">
        <f t="shared" ref="S328" si="1219">R328*A328</f>
        <v>0</v>
      </c>
      <c r="T328" s="38">
        <v>0</v>
      </c>
      <c r="U328" s="40">
        <f t="shared" ref="U328" si="1220">T328*A328</f>
        <v>0</v>
      </c>
      <c r="V328" s="38">
        <v>0</v>
      </c>
      <c r="W328" s="40">
        <f t="shared" ref="W328" si="1221">V328*A328</f>
        <v>0</v>
      </c>
      <c r="X328" s="38">
        <v>0</v>
      </c>
      <c r="Y328" s="40">
        <f t="shared" ref="Y328" si="1222">X328*A328</f>
        <v>0</v>
      </c>
      <c r="Z328" s="38"/>
      <c r="AA328" s="40">
        <f t="shared" ref="AA328" si="1223">Z328*A328</f>
        <v>0</v>
      </c>
      <c r="AB328" s="38">
        <v>400</v>
      </c>
      <c r="AC328" s="40">
        <f t="shared" ref="AC328" si="1224">AB328*A328</f>
        <v>22000</v>
      </c>
      <c r="AD328" s="41">
        <v>0</v>
      </c>
      <c r="AE328" s="40">
        <f t="shared" ref="AE328" si="1225">AD328*A328</f>
        <v>0</v>
      </c>
      <c r="AF328" s="3"/>
    </row>
    <row r="329" spans="1:32" ht="12" customHeight="1" x14ac:dyDescent="0.2">
      <c r="A329">
        <v>300</v>
      </c>
      <c r="B329" s="36">
        <v>35101</v>
      </c>
      <c r="C329" s="8" t="s">
        <v>349</v>
      </c>
      <c r="D329" s="35">
        <f t="shared" ref="D329" si="1226">H329+J329+L329+N329+P329+R329+T329+V329+X329+Z329+AB329+AD329</f>
        <v>8</v>
      </c>
      <c r="E329" s="56">
        <f t="shared" ref="E329" si="1227">D329*A329</f>
        <v>2400</v>
      </c>
      <c r="F329" s="36" t="s">
        <v>30</v>
      </c>
      <c r="G329" s="37">
        <f t="shared" ref="G329" si="1228">I329+K329+M329+O329+Q329+S329+U329+W329+Y329+AA329+AC329+AE329</f>
        <v>2400</v>
      </c>
      <c r="H329" s="38">
        <v>8</v>
      </c>
      <c r="I329" s="39">
        <f t="shared" ref="I329" si="1229">H329*A329</f>
        <v>2400</v>
      </c>
      <c r="J329" s="38">
        <v>0</v>
      </c>
      <c r="K329" s="39">
        <f t="shared" ref="K329" si="1230">J329*A329</f>
        <v>0</v>
      </c>
      <c r="L329" s="38">
        <v>0</v>
      </c>
      <c r="M329" s="40">
        <f t="shared" ref="M329" si="1231">L329*A329</f>
        <v>0</v>
      </c>
      <c r="N329" s="38">
        <v>0</v>
      </c>
      <c r="O329" s="39">
        <f t="shared" ref="O329" si="1232">N329*A329</f>
        <v>0</v>
      </c>
      <c r="P329" s="38">
        <v>0</v>
      </c>
      <c r="Q329" s="40">
        <f t="shared" ref="Q329" si="1233">P329*A329</f>
        <v>0</v>
      </c>
      <c r="R329" s="38">
        <v>0</v>
      </c>
      <c r="S329" s="40">
        <f t="shared" ref="S329" si="1234">R329*A329</f>
        <v>0</v>
      </c>
      <c r="T329" s="38">
        <v>0</v>
      </c>
      <c r="U329" s="40">
        <f t="shared" ref="U329" si="1235">T329*A329</f>
        <v>0</v>
      </c>
      <c r="V329" s="38">
        <v>0</v>
      </c>
      <c r="W329" s="40">
        <f t="shared" ref="W329" si="1236">V329*A329</f>
        <v>0</v>
      </c>
      <c r="X329" s="38">
        <v>0</v>
      </c>
      <c r="Y329" s="40">
        <f t="shared" ref="Y329" si="1237">X329*A329</f>
        <v>0</v>
      </c>
      <c r="Z329" s="38"/>
      <c r="AA329" s="40">
        <f t="shared" ref="AA329" si="1238">Z329*A329</f>
        <v>0</v>
      </c>
      <c r="AB329" s="38">
        <v>0</v>
      </c>
      <c r="AC329" s="40">
        <f t="shared" ref="AC329" si="1239">AB329*A329</f>
        <v>0</v>
      </c>
      <c r="AD329" s="41">
        <v>0</v>
      </c>
      <c r="AE329" s="40">
        <f t="shared" ref="AE329" si="1240">AD329*A329</f>
        <v>0</v>
      </c>
      <c r="AF329" s="3"/>
    </row>
    <row r="330" spans="1:32" ht="12" customHeight="1" x14ac:dyDescent="0.2">
      <c r="A330">
        <v>1000</v>
      </c>
      <c r="B330" s="36">
        <v>35101</v>
      </c>
      <c r="C330" s="8" t="s">
        <v>350</v>
      </c>
      <c r="D330" s="35">
        <f t="shared" ref="D330" si="1241">H330+J330+L330+N330+P330+R330+T330+V330+X330+Z330+AB330+AD330</f>
        <v>35</v>
      </c>
      <c r="E330" s="56">
        <f t="shared" ref="E330" si="1242">D330*A330</f>
        <v>35000</v>
      </c>
      <c r="F330" s="36" t="s">
        <v>30</v>
      </c>
      <c r="G330" s="37">
        <f t="shared" ref="G330" si="1243">I330+K330+M330+O330+Q330+S330+U330+W330+Y330+AA330+AC330+AE330</f>
        <v>35000</v>
      </c>
      <c r="H330" s="38">
        <v>35</v>
      </c>
      <c r="I330" s="39">
        <f t="shared" ref="I330" si="1244">H330*A330</f>
        <v>35000</v>
      </c>
      <c r="J330" s="38">
        <v>0</v>
      </c>
      <c r="K330" s="39">
        <f t="shared" ref="K330" si="1245">J330*A330</f>
        <v>0</v>
      </c>
      <c r="L330" s="38">
        <v>0</v>
      </c>
      <c r="M330" s="40">
        <f t="shared" ref="M330" si="1246">L330*A330</f>
        <v>0</v>
      </c>
      <c r="N330" s="38">
        <v>0</v>
      </c>
      <c r="O330" s="39">
        <f t="shared" ref="O330" si="1247">N330*A330</f>
        <v>0</v>
      </c>
      <c r="P330" s="38">
        <v>0</v>
      </c>
      <c r="Q330" s="40">
        <f t="shared" ref="Q330" si="1248">P330*A330</f>
        <v>0</v>
      </c>
      <c r="R330" s="38">
        <v>0</v>
      </c>
      <c r="S330" s="40">
        <f t="shared" ref="S330" si="1249">R330*A330</f>
        <v>0</v>
      </c>
      <c r="T330" s="38">
        <v>0</v>
      </c>
      <c r="U330" s="40">
        <f t="shared" ref="U330" si="1250">T330*A330</f>
        <v>0</v>
      </c>
      <c r="V330" s="38">
        <v>0</v>
      </c>
      <c r="W330" s="40">
        <f t="shared" ref="W330" si="1251">V330*A330</f>
        <v>0</v>
      </c>
      <c r="X330" s="38">
        <v>0</v>
      </c>
      <c r="Y330" s="40">
        <f t="shared" ref="Y330" si="1252">X330*A330</f>
        <v>0</v>
      </c>
      <c r="Z330" s="38"/>
      <c r="AA330" s="40">
        <f t="shared" ref="AA330" si="1253">Z330*A330</f>
        <v>0</v>
      </c>
      <c r="AB330" s="38">
        <v>0</v>
      </c>
      <c r="AC330" s="40">
        <f t="shared" ref="AC330" si="1254">AB330*A330</f>
        <v>0</v>
      </c>
      <c r="AD330" s="41">
        <v>0</v>
      </c>
      <c r="AE330" s="40">
        <f t="shared" ref="AE330" si="1255">AD330*A330</f>
        <v>0</v>
      </c>
      <c r="AF330" s="3"/>
    </row>
    <row r="331" spans="1:32" ht="24.75" customHeight="1" x14ac:dyDescent="0.2">
      <c r="B331" s="76">
        <v>352</v>
      </c>
      <c r="C331" s="63" t="s">
        <v>368</v>
      </c>
      <c r="D331" s="35"/>
      <c r="E331" s="56"/>
      <c r="F331" s="36"/>
      <c r="G331" s="37"/>
      <c r="H331" s="38"/>
      <c r="I331" s="39"/>
      <c r="J331" s="38"/>
      <c r="K331" s="39"/>
      <c r="L331" s="38"/>
      <c r="M331" s="40"/>
      <c r="N331" s="38"/>
      <c r="O331" s="39"/>
      <c r="P331" s="38"/>
      <c r="Q331" s="40"/>
      <c r="R331" s="38"/>
      <c r="S331" s="40"/>
      <c r="T331" s="38"/>
      <c r="U331" s="40"/>
      <c r="V331" s="38"/>
      <c r="W331" s="40"/>
      <c r="X331" s="38"/>
      <c r="Y331" s="40"/>
      <c r="Z331" s="38"/>
      <c r="AA331" s="40"/>
      <c r="AB331" s="38"/>
      <c r="AC331" s="40"/>
      <c r="AD331" s="41"/>
      <c r="AE331" s="40"/>
      <c r="AF331" s="3"/>
    </row>
    <row r="332" spans="1:32" ht="12" customHeight="1" x14ac:dyDescent="0.2">
      <c r="B332" s="76">
        <v>35201</v>
      </c>
      <c r="C332" s="63" t="s">
        <v>368</v>
      </c>
      <c r="D332" s="35"/>
      <c r="E332" s="56"/>
      <c r="F332" s="36"/>
      <c r="G332" s="37"/>
      <c r="H332" s="38"/>
      <c r="I332" s="39"/>
      <c r="J332" s="38"/>
      <c r="K332" s="39"/>
      <c r="L332" s="38"/>
      <c r="M332" s="40"/>
      <c r="N332" s="38"/>
      <c r="O332" s="39"/>
      <c r="P332" s="38"/>
      <c r="Q332" s="40"/>
      <c r="R332" s="38"/>
      <c r="S332" s="40"/>
      <c r="T332" s="38"/>
      <c r="U332" s="40"/>
      <c r="V332" s="38"/>
      <c r="W332" s="40"/>
      <c r="X332" s="38"/>
      <c r="Y332" s="40"/>
      <c r="Z332" s="38"/>
      <c r="AA332" s="40"/>
      <c r="AB332" s="38"/>
      <c r="AC332" s="40"/>
      <c r="AD332" s="41"/>
      <c r="AE332" s="40"/>
      <c r="AF332" s="3"/>
    </row>
    <row r="333" spans="1:32" ht="12" customHeight="1" x14ac:dyDescent="0.2">
      <c r="A333">
        <v>180</v>
      </c>
      <c r="B333" s="36">
        <v>35201</v>
      </c>
      <c r="C333" s="8" t="s">
        <v>367</v>
      </c>
      <c r="D333" s="35">
        <f t="shared" ref="D333" si="1256">H333+J333+L333+N333+P333+R333+T333+V333+X333+Z333+AB333+AD333</f>
        <v>3</v>
      </c>
      <c r="E333" s="56">
        <f t="shared" ref="E333" si="1257">D333*A333</f>
        <v>540</v>
      </c>
      <c r="F333" s="36" t="s">
        <v>30</v>
      </c>
      <c r="G333" s="37">
        <f t="shared" ref="G333" si="1258">I333+K333+M333+O333+Q333+S333+U333+W333+Y333+AA333+AC333+AE333</f>
        <v>540</v>
      </c>
      <c r="H333" s="38">
        <v>0</v>
      </c>
      <c r="I333" s="39">
        <f t="shared" ref="I333" si="1259">H333*A333</f>
        <v>0</v>
      </c>
      <c r="J333" s="38">
        <v>3</v>
      </c>
      <c r="K333" s="39">
        <f t="shared" ref="K333" si="1260">J333*A333</f>
        <v>540</v>
      </c>
      <c r="L333" s="38">
        <v>0</v>
      </c>
      <c r="M333" s="40">
        <f t="shared" ref="M333" si="1261">L333*A333</f>
        <v>0</v>
      </c>
      <c r="N333" s="38">
        <v>0</v>
      </c>
      <c r="O333" s="39">
        <f t="shared" ref="O333" si="1262">N333*A333</f>
        <v>0</v>
      </c>
      <c r="P333" s="38">
        <v>0</v>
      </c>
      <c r="Q333" s="40">
        <f t="shared" ref="Q333" si="1263">P333*A333</f>
        <v>0</v>
      </c>
      <c r="R333" s="38">
        <v>0</v>
      </c>
      <c r="S333" s="40">
        <f t="shared" ref="S333" si="1264">R333*A333</f>
        <v>0</v>
      </c>
      <c r="T333" s="38">
        <v>0</v>
      </c>
      <c r="U333" s="40">
        <f t="shared" ref="U333" si="1265">T333*A333</f>
        <v>0</v>
      </c>
      <c r="V333" s="38">
        <v>0</v>
      </c>
      <c r="W333" s="40">
        <f t="shared" ref="W333" si="1266">V333*A333</f>
        <v>0</v>
      </c>
      <c r="X333" s="38">
        <v>0</v>
      </c>
      <c r="Y333" s="40">
        <f t="shared" ref="Y333" si="1267">X333*A333</f>
        <v>0</v>
      </c>
      <c r="Z333" s="38">
        <v>0</v>
      </c>
      <c r="AA333" s="40">
        <f t="shared" ref="AA333" si="1268">Z333*A333</f>
        <v>0</v>
      </c>
      <c r="AB333" s="38">
        <v>0</v>
      </c>
      <c r="AC333" s="40">
        <f t="shared" ref="AC333" si="1269">AB333*A333</f>
        <v>0</v>
      </c>
      <c r="AD333" s="41">
        <v>0</v>
      </c>
      <c r="AE333" s="40">
        <f t="shared" ref="AE333" si="1270">AD333*A333</f>
        <v>0</v>
      </c>
      <c r="AF333" s="3"/>
    </row>
    <row r="334" spans="1:32" ht="12" customHeight="1" x14ac:dyDescent="0.2">
      <c r="A334">
        <v>1200</v>
      </c>
      <c r="B334" s="36">
        <v>35201</v>
      </c>
      <c r="C334" s="8" t="s">
        <v>369</v>
      </c>
      <c r="D334" s="35">
        <f t="shared" ref="D334" si="1271">H334+J334+L334+N334+P334+R334+T334+V334+X334+Z334+AB334+AD334</f>
        <v>3</v>
      </c>
      <c r="E334" s="56">
        <f t="shared" ref="E334" si="1272">D334*A334</f>
        <v>3600</v>
      </c>
      <c r="F334" s="36" t="s">
        <v>30</v>
      </c>
      <c r="G334" s="37">
        <f t="shared" ref="G334" si="1273">I334+K334+M334+O334+Q334+S334+U334+W334+Y334+AA334+AC334+AE334</f>
        <v>3600</v>
      </c>
      <c r="H334" s="38">
        <v>3</v>
      </c>
      <c r="I334" s="39">
        <f t="shared" ref="I334" si="1274">H334*A334</f>
        <v>3600</v>
      </c>
      <c r="J334" s="38">
        <v>0</v>
      </c>
      <c r="K334" s="39">
        <f t="shared" ref="K334" si="1275">J334*A334</f>
        <v>0</v>
      </c>
      <c r="L334" s="38">
        <v>0</v>
      </c>
      <c r="M334" s="40">
        <f t="shared" ref="M334" si="1276">L334*A334</f>
        <v>0</v>
      </c>
      <c r="N334" s="38">
        <v>0</v>
      </c>
      <c r="O334" s="39">
        <f t="shared" ref="O334" si="1277">N334*A334</f>
        <v>0</v>
      </c>
      <c r="P334" s="38">
        <v>0</v>
      </c>
      <c r="Q334" s="40">
        <f t="shared" ref="Q334" si="1278">P334*A334</f>
        <v>0</v>
      </c>
      <c r="R334" s="38">
        <v>0</v>
      </c>
      <c r="S334" s="40">
        <f t="shared" ref="S334" si="1279">R334*A334</f>
        <v>0</v>
      </c>
      <c r="T334" s="38">
        <v>0</v>
      </c>
      <c r="U334" s="40">
        <f t="shared" ref="U334" si="1280">T334*A334</f>
        <v>0</v>
      </c>
      <c r="V334" s="38">
        <v>0</v>
      </c>
      <c r="W334" s="40">
        <f t="shared" ref="W334" si="1281">V334*A334</f>
        <v>0</v>
      </c>
      <c r="X334" s="38">
        <v>0</v>
      </c>
      <c r="Y334" s="40">
        <f t="shared" ref="Y334" si="1282">X334*A334</f>
        <v>0</v>
      </c>
      <c r="Z334" s="38">
        <v>0</v>
      </c>
      <c r="AA334" s="40">
        <f t="shared" ref="AA334" si="1283">Z334*A334</f>
        <v>0</v>
      </c>
      <c r="AB334" s="38">
        <v>0</v>
      </c>
      <c r="AC334" s="40">
        <f t="shared" ref="AC334" si="1284">AB334*A334</f>
        <v>0</v>
      </c>
      <c r="AD334" s="41">
        <v>0</v>
      </c>
      <c r="AE334" s="40">
        <f t="shared" ref="AE334" si="1285">AD334*A334</f>
        <v>0</v>
      </c>
      <c r="AF334" s="3"/>
    </row>
    <row r="335" spans="1:32" ht="24.75" customHeight="1" x14ac:dyDescent="0.2">
      <c r="B335" s="76">
        <v>353</v>
      </c>
      <c r="C335" s="63" t="s">
        <v>370</v>
      </c>
      <c r="D335" s="35"/>
      <c r="E335" s="56"/>
      <c r="F335" s="36"/>
      <c r="G335" s="37"/>
      <c r="H335" s="38"/>
      <c r="I335" s="39"/>
      <c r="J335" s="38"/>
      <c r="K335" s="39"/>
      <c r="L335" s="38"/>
      <c r="M335" s="40"/>
      <c r="N335" s="38"/>
      <c r="O335" s="39"/>
      <c r="P335" s="38"/>
      <c r="Q335" s="40"/>
      <c r="R335" s="38"/>
      <c r="S335" s="40"/>
      <c r="T335" s="38"/>
      <c r="U335" s="40"/>
      <c r="V335" s="38"/>
      <c r="W335" s="40"/>
      <c r="X335" s="38"/>
      <c r="Y335" s="40"/>
      <c r="Z335" s="38"/>
      <c r="AA335" s="40"/>
      <c r="AB335" s="38"/>
      <c r="AC335" s="40"/>
      <c r="AD335" s="41"/>
      <c r="AE335" s="40"/>
      <c r="AF335" s="3"/>
    </row>
    <row r="336" spans="1:32" ht="24.75" customHeight="1" x14ac:dyDescent="0.2">
      <c r="B336" s="76">
        <v>35301</v>
      </c>
      <c r="C336" s="43" t="s">
        <v>370</v>
      </c>
      <c r="D336" s="35"/>
      <c r="E336" s="56"/>
      <c r="F336" s="36"/>
      <c r="G336" s="37"/>
      <c r="H336" s="38"/>
      <c r="I336" s="39"/>
      <c r="J336" s="38"/>
      <c r="K336" s="39"/>
      <c r="L336" s="38"/>
      <c r="M336" s="40"/>
      <c r="N336" s="38"/>
      <c r="O336" s="39"/>
      <c r="P336" s="38"/>
      <c r="Q336" s="40"/>
      <c r="R336" s="38"/>
      <c r="S336" s="40"/>
      <c r="T336" s="38"/>
      <c r="U336" s="40"/>
      <c r="V336" s="38"/>
      <c r="W336" s="40"/>
      <c r="X336" s="38"/>
      <c r="Y336" s="40"/>
      <c r="Z336" s="38"/>
      <c r="AA336" s="40"/>
      <c r="AB336" s="38"/>
      <c r="AC336" s="40"/>
      <c r="AD336" s="41"/>
      <c r="AE336" s="40"/>
      <c r="AF336" s="3"/>
    </row>
    <row r="337" spans="1:32" ht="12" customHeight="1" x14ac:dyDescent="0.2">
      <c r="A337">
        <v>1850</v>
      </c>
      <c r="B337" s="51">
        <v>35301</v>
      </c>
      <c r="C337" s="8" t="s">
        <v>371</v>
      </c>
      <c r="D337" s="35">
        <f t="shared" ref="D337" si="1286">H337+J337+L337+N337+P337+R337+T337+V337+X337+Z337+AB337+AD337</f>
        <v>3</v>
      </c>
      <c r="E337" s="56">
        <f t="shared" ref="E337" si="1287">D337*A337</f>
        <v>5550</v>
      </c>
      <c r="F337" s="36" t="s">
        <v>30</v>
      </c>
      <c r="G337" s="37">
        <f t="shared" ref="G337" si="1288">I337+K337+M337+O337+Q337+S337+U337+W337+Y337+AA337+AC337+AE337</f>
        <v>5550</v>
      </c>
      <c r="H337" s="38">
        <v>1</v>
      </c>
      <c r="I337" s="39">
        <f t="shared" ref="I337" si="1289">H337*A337</f>
        <v>1850</v>
      </c>
      <c r="J337" s="38">
        <v>0</v>
      </c>
      <c r="K337" s="39">
        <f t="shared" ref="K337" si="1290">J337*A337</f>
        <v>0</v>
      </c>
      <c r="L337" s="38">
        <v>0</v>
      </c>
      <c r="M337" s="40">
        <f t="shared" ref="M337" si="1291">L337*A337</f>
        <v>0</v>
      </c>
      <c r="N337" s="38">
        <v>1</v>
      </c>
      <c r="O337" s="39">
        <f t="shared" ref="O337" si="1292">N337*A337</f>
        <v>1850</v>
      </c>
      <c r="P337" s="38">
        <v>0</v>
      </c>
      <c r="Q337" s="40">
        <f t="shared" ref="Q337" si="1293">P337*A337</f>
        <v>0</v>
      </c>
      <c r="R337" s="38">
        <v>0</v>
      </c>
      <c r="S337" s="40">
        <f t="shared" ref="S337" si="1294">R337*A337</f>
        <v>0</v>
      </c>
      <c r="T337" s="38">
        <v>0</v>
      </c>
      <c r="U337" s="40">
        <f t="shared" ref="U337" si="1295">T337*A337</f>
        <v>0</v>
      </c>
      <c r="V337" s="38">
        <v>0</v>
      </c>
      <c r="W337" s="40">
        <f t="shared" ref="W337" si="1296">V337*A337</f>
        <v>0</v>
      </c>
      <c r="X337" s="38">
        <v>0</v>
      </c>
      <c r="Y337" s="40">
        <f t="shared" ref="Y337" si="1297">X337*A337</f>
        <v>0</v>
      </c>
      <c r="Z337" s="38">
        <v>1</v>
      </c>
      <c r="AA337" s="40">
        <f t="shared" ref="AA337" si="1298">Z337*A337</f>
        <v>1850</v>
      </c>
      <c r="AB337" s="38">
        <v>0</v>
      </c>
      <c r="AC337" s="40">
        <f t="shared" ref="AC337" si="1299">AB337*A337</f>
        <v>0</v>
      </c>
      <c r="AD337" s="41">
        <v>0</v>
      </c>
      <c r="AE337" s="40">
        <f t="shared" ref="AE337" si="1300">AD337*A337</f>
        <v>0</v>
      </c>
      <c r="AF337" s="3"/>
    </row>
    <row r="338" spans="1:32" ht="24" customHeight="1" x14ac:dyDescent="0.2">
      <c r="A338">
        <v>3700</v>
      </c>
      <c r="B338" s="51">
        <v>35301</v>
      </c>
      <c r="C338" s="8" t="s">
        <v>372</v>
      </c>
      <c r="D338" s="35">
        <f t="shared" ref="D338" si="1301">H338+J338+L338+N338+P338+R338+T338+V338+X338+Z338+AB338+AD338</f>
        <v>2</v>
      </c>
      <c r="E338" s="56">
        <f t="shared" ref="E338" si="1302">D338*A338</f>
        <v>7400</v>
      </c>
      <c r="F338" s="36" t="s">
        <v>30</v>
      </c>
      <c r="G338" s="37">
        <f t="shared" ref="G338" si="1303">I338+K338+M338+O338+Q338+S338+U338+W338+Y338+AA338+AC338+AE338</f>
        <v>7400</v>
      </c>
      <c r="H338" s="38">
        <v>1</v>
      </c>
      <c r="I338" s="39">
        <f t="shared" ref="I338" si="1304">H338*A338</f>
        <v>3700</v>
      </c>
      <c r="J338" s="38">
        <v>0</v>
      </c>
      <c r="K338" s="39">
        <f t="shared" ref="K338" si="1305">J338*A338</f>
        <v>0</v>
      </c>
      <c r="L338" s="38">
        <v>0</v>
      </c>
      <c r="M338" s="40">
        <f t="shared" ref="M338" si="1306">L338*A338</f>
        <v>0</v>
      </c>
      <c r="N338" s="38">
        <v>0</v>
      </c>
      <c r="O338" s="39">
        <f t="shared" ref="O338" si="1307">N338*A338</f>
        <v>0</v>
      </c>
      <c r="P338" s="38">
        <v>0</v>
      </c>
      <c r="Q338" s="40">
        <f t="shared" ref="Q338" si="1308">P338*A338</f>
        <v>0</v>
      </c>
      <c r="R338" s="38">
        <v>0</v>
      </c>
      <c r="S338" s="40">
        <f t="shared" ref="S338" si="1309">R338*A338</f>
        <v>0</v>
      </c>
      <c r="T338" s="38">
        <v>0</v>
      </c>
      <c r="U338" s="40">
        <f t="shared" ref="U338" si="1310">T338*A338</f>
        <v>0</v>
      </c>
      <c r="V338" s="38">
        <v>1</v>
      </c>
      <c r="W338" s="40">
        <f t="shared" ref="W338" si="1311">V338*A338</f>
        <v>3700</v>
      </c>
      <c r="X338" s="38">
        <v>0</v>
      </c>
      <c r="Y338" s="40">
        <f t="shared" ref="Y338" si="1312">X338*A338</f>
        <v>0</v>
      </c>
      <c r="Z338" s="38">
        <v>0</v>
      </c>
      <c r="AA338" s="40">
        <f t="shared" ref="AA338" si="1313">Z338*A338</f>
        <v>0</v>
      </c>
      <c r="AB338" s="38">
        <v>0</v>
      </c>
      <c r="AC338" s="40">
        <f t="shared" ref="AC338" si="1314">AB338*A338</f>
        <v>0</v>
      </c>
      <c r="AD338" s="41">
        <v>0</v>
      </c>
      <c r="AE338" s="40">
        <f t="shared" ref="AE338" si="1315">AD338*A338</f>
        <v>0</v>
      </c>
      <c r="AF338" s="3"/>
    </row>
    <row r="339" spans="1:32" ht="12" customHeight="1" x14ac:dyDescent="0.2">
      <c r="B339" s="32">
        <v>355</v>
      </c>
      <c r="C339" s="63" t="s">
        <v>347</v>
      </c>
      <c r="D339" s="35"/>
      <c r="E339" s="56"/>
      <c r="F339" s="36"/>
      <c r="G339" s="37"/>
      <c r="H339" s="38"/>
      <c r="I339" s="39"/>
      <c r="J339" s="38"/>
      <c r="K339" s="39"/>
      <c r="L339" s="38"/>
      <c r="M339" s="40"/>
      <c r="N339" s="38"/>
      <c r="O339" s="39"/>
      <c r="P339" s="38"/>
      <c r="Q339" s="40"/>
      <c r="R339" s="38"/>
      <c r="S339" s="40"/>
      <c r="T339" s="38"/>
      <c r="U339" s="40"/>
      <c r="V339" s="38"/>
      <c r="W339" s="40"/>
      <c r="X339" s="38"/>
      <c r="Y339" s="40"/>
      <c r="Z339" s="38"/>
      <c r="AA339" s="40"/>
      <c r="AB339" s="38"/>
      <c r="AC339" s="40"/>
      <c r="AD339" s="41"/>
      <c r="AE339" s="40"/>
      <c r="AF339" s="3"/>
    </row>
    <row r="340" spans="1:32" ht="12" customHeight="1" x14ac:dyDescent="0.2">
      <c r="A340">
        <v>350</v>
      </c>
      <c r="B340" s="36">
        <v>35501</v>
      </c>
      <c r="C340" s="8" t="s">
        <v>344</v>
      </c>
      <c r="D340" s="35">
        <f t="shared" si="807"/>
        <v>2</v>
      </c>
      <c r="E340" s="56">
        <f t="shared" si="808"/>
        <v>700</v>
      </c>
      <c r="F340" s="36" t="s">
        <v>30</v>
      </c>
      <c r="G340" s="37">
        <f t="shared" si="1209"/>
        <v>700</v>
      </c>
      <c r="H340" s="38">
        <v>0</v>
      </c>
      <c r="I340" s="39">
        <f t="shared" si="1146"/>
        <v>0</v>
      </c>
      <c r="J340" s="38">
        <v>0</v>
      </c>
      <c r="K340" s="39">
        <f t="shared" si="737"/>
        <v>0</v>
      </c>
      <c r="L340" s="38">
        <v>0</v>
      </c>
      <c r="M340" s="40">
        <f t="shared" si="1147"/>
        <v>0</v>
      </c>
      <c r="N340" s="38">
        <v>2</v>
      </c>
      <c r="O340" s="39">
        <f t="shared" si="1148"/>
        <v>700</v>
      </c>
      <c r="P340" s="38">
        <v>0</v>
      </c>
      <c r="Q340" s="40">
        <f t="shared" si="1149"/>
        <v>0</v>
      </c>
      <c r="R340" s="38">
        <v>0</v>
      </c>
      <c r="S340" s="40">
        <f t="shared" si="1150"/>
        <v>0</v>
      </c>
      <c r="T340" s="38">
        <v>0</v>
      </c>
      <c r="U340" s="40">
        <f t="shared" si="1210"/>
        <v>0</v>
      </c>
      <c r="V340" s="38">
        <v>0</v>
      </c>
      <c r="W340" s="40">
        <f t="shared" si="743"/>
        <v>0</v>
      </c>
      <c r="X340" s="38">
        <v>0</v>
      </c>
      <c r="Y340" s="40">
        <f t="shared" si="1151"/>
        <v>0</v>
      </c>
      <c r="Z340" s="38">
        <v>0</v>
      </c>
      <c r="AA340" s="40">
        <f t="shared" si="745"/>
        <v>0</v>
      </c>
      <c r="AB340" s="38">
        <v>0</v>
      </c>
      <c r="AC340" s="40">
        <f t="shared" si="746"/>
        <v>0</v>
      </c>
      <c r="AD340" s="41">
        <v>0</v>
      </c>
      <c r="AE340" s="40">
        <f t="shared" si="747"/>
        <v>0</v>
      </c>
      <c r="AF340" s="3"/>
    </row>
    <row r="341" spans="1:32" ht="12" customHeight="1" x14ac:dyDescent="0.2">
      <c r="A341">
        <v>2000</v>
      </c>
      <c r="B341" s="36">
        <v>35501</v>
      </c>
      <c r="C341" s="8" t="s">
        <v>338</v>
      </c>
      <c r="D341" s="35">
        <f t="shared" ref="D341" si="1316">H341+J341+L341+N341+P341+R341+T341+V341+X341+Z341+AB341+AD341</f>
        <v>2</v>
      </c>
      <c r="E341" s="56">
        <f t="shared" ref="E341" si="1317">D341*A341</f>
        <v>4000</v>
      </c>
      <c r="F341" s="36" t="s">
        <v>30</v>
      </c>
      <c r="G341" s="37">
        <f t="shared" ref="G341" si="1318">I341+K341+M341+O341+Q341+S341+U341+W341+Y341+AA341+AC341+AE341</f>
        <v>4000</v>
      </c>
      <c r="H341" s="38">
        <v>0</v>
      </c>
      <c r="I341" s="39">
        <f t="shared" ref="I341" si="1319">H341*A341</f>
        <v>0</v>
      </c>
      <c r="J341" s="38">
        <v>0</v>
      </c>
      <c r="K341" s="39">
        <f t="shared" ref="K341" si="1320">J341*A341</f>
        <v>0</v>
      </c>
      <c r="L341" s="38">
        <v>0</v>
      </c>
      <c r="M341" s="40">
        <f t="shared" ref="M341" si="1321">L341*A341</f>
        <v>0</v>
      </c>
      <c r="N341" s="38">
        <v>0</v>
      </c>
      <c r="O341" s="39">
        <f t="shared" ref="O341" si="1322">N341*A341</f>
        <v>0</v>
      </c>
      <c r="P341" s="38">
        <v>1</v>
      </c>
      <c r="Q341" s="40">
        <f t="shared" ref="Q341" si="1323">P341*A341</f>
        <v>2000</v>
      </c>
      <c r="R341" s="38">
        <v>0</v>
      </c>
      <c r="S341" s="40">
        <f t="shared" ref="S341" si="1324">R341*A341</f>
        <v>0</v>
      </c>
      <c r="T341" s="38">
        <v>0</v>
      </c>
      <c r="U341" s="40">
        <f t="shared" ref="U341" si="1325">T341*A341</f>
        <v>0</v>
      </c>
      <c r="V341" s="38">
        <v>1</v>
      </c>
      <c r="W341" s="40">
        <f t="shared" ref="W341" si="1326">V341*A341</f>
        <v>2000</v>
      </c>
      <c r="X341" s="38">
        <v>0</v>
      </c>
      <c r="Y341" s="40">
        <f t="shared" ref="Y341" si="1327">X341*A341</f>
        <v>0</v>
      </c>
      <c r="Z341" s="38">
        <v>0</v>
      </c>
      <c r="AA341" s="40">
        <f t="shared" ref="AA341" si="1328">Z341*A341</f>
        <v>0</v>
      </c>
      <c r="AB341" s="38">
        <v>0</v>
      </c>
      <c r="AC341" s="40">
        <f t="shared" ref="AC341" si="1329">AB341*A341</f>
        <v>0</v>
      </c>
      <c r="AD341" s="41">
        <v>0</v>
      </c>
      <c r="AE341" s="40">
        <f t="shared" ref="AE341" si="1330">AD341*A341</f>
        <v>0</v>
      </c>
      <c r="AF341" s="3"/>
    </row>
    <row r="342" spans="1:32" ht="12" customHeight="1" x14ac:dyDescent="0.2">
      <c r="A342">
        <v>700</v>
      </c>
      <c r="B342" s="36">
        <v>35501</v>
      </c>
      <c r="C342" s="8" t="s">
        <v>318</v>
      </c>
      <c r="D342" s="35">
        <f t="shared" si="807"/>
        <v>6</v>
      </c>
      <c r="E342" s="56">
        <f t="shared" si="808"/>
        <v>4200</v>
      </c>
      <c r="F342" s="36" t="s">
        <v>30</v>
      </c>
      <c r="G342" s="37">
        <f t="shared" si="1209"/>
        <v>4200</v>
      </c>
      <c r="H342" s="38">
        <v>0</v>
      </c>
      <c r="I342" s="39">
        <f t="shared" si="1146"/>
        <v>0</v>
      </c>
      <c r="J342" s="38">
        <v>1</v>
      </c>
      <c r="K342" s="39">
        <f t="shared" ref="K342:K441" si="1331">J342*A342</f>
        <v>700</v>
      </c>
      <c r="L342" s="38">
        <v>0</v>
      </c>
      <c r="M342" s="40">
        <f t="shared" si="1147"/>
        <v>0</v>
      </c>
      <c r="N342" s="38">
        <v>3</v>
      </c>
      <c r="O342" s="39">
        <f t="shared" si="1148"/>
        <v>2100</v>
      </c>
      <c r="P342" s="38">
        <v>0</v>
      </c>
      <c r="Q342" s="40">
        <f t="shared" si="1149"/>
        <v>0</v>
      </c>
      <c r="R342" s="38">
        <v>2</v>
      </c>
      <c r="S342" s="40">
        <f t="shared" si="1150"/>
        <v>1400</v>
      </c>
      <c r="T342" s="38">
        <v>0</v>
      </c>
      <c r="U342" s="40">
        <f t="shared" si="1210"/>
        <v>0</v>
      </c>
      <c r="V342" s="38">
        <v>0</v>
      </c>
      <c r="W342" s="40">
        <f t="shared" ref="W342:W441" si="1332">V342*A342</f>
        <v>0</v>
      </c>
      <c r="X342" s="38">
        <v>0</v>
      </c>
      <c r="Y342" s="40">
        <f t="shared" si="1151"/>
        <v>0</v>
      </c>
      <c r="Z342" s="38">
        <v>0</v>
      </c>
      <c r="AA342" s="40">
        <f t="shared" ref="AA342:AA441" si="1333">Z342*A342</f>
        <v>0</v>
      </c>
      <c r="AB342" s="38">
        <v>0</v>
      </c>
      <c r="AC342" s="40">
        <f t="shared" si="746"/>
        <v>0</v>
      </c>
      <c r="AD342" s="41">
        <v>0</v>
      </c>
      <c r="AE342" s="40">
        <f t="shared" ref="AE342:AE441" si="1334">AD342*A342</f>
        <v>0</v>
      </c>
      <c r="AF342" s="3"/>
    </row>
    <row r="343" spans="1:32" ht="12" customHeight="1" x14ac:dyDescent="0.2">
      <c r="A343">
        <v>900</v>
      </c>
      <c r="B343" s="36">
        <v>35501</v>
      </c>
      <c r="C343" s="8" t="s">
        <v>315</v>
      </c>
      <c r="D343" s="35">
        <f t="shared" ref="D343" si="1335">H343+J343+L343+N343+P343+R343+T343+V343+X343+Z343+AB343+AD343</f>
        <v>3</v>
      </c>
      <c r="E343" s="56">
        <f t="shared" ref="E343" si="1336">D343*A343</f>
        <v>2700</v>
      </c>
      <c r="F343" s="36" t="s">
        <v>30</v>
      </c>
      <c r="G343" s="37">
        <f t="shared" ref="G343" si="1337">I343+K343+M343+O343+Q343+S343+U343+W343+Y343+AA343+AC343+AE343</f>
        <v>2700</v>
      </c>
      <c r="H343" s="38">
        <v>0</v>
      </c>
      <c r="I343" s="39">
        <f t="shared" ref="I343" si="1338">H343*A343</f>
        <v>0</v>
      </c>
      <c r="J343" s="38">
        <v>0</v>
      </c>
      <c r="K343" s="39">
        <f t="shared" ref="K343" si="1339">J343*A343</f>
        <v>0</v>
      </c>
      <c r="L343" s="38">
        <v>1</v>
      </c>
      <c r="M343" s="40">
        <f t="shared" ref="M343" si="1340">L343*A343</f>
        <v>900</v>
      </c>
      <c r="N343" s="38">
        <v>0</v>
      </c>
      <c r="O343" s="39">
        <f t="shared" ref="O343" si="1341">N343*A343</f>
        <v>0</v>
      </c>
      <c r="P343" s="38">
        <v>1</v>
      </c>
      <c r="Q343" s="40">
        <f t="shared" ref="Q343" si="1342">P343*A343</f>
        <v>900</v>
      </c>
      <c r="R343" s="38">
        <v>0</v>
      </c>
      <c r="S343" s="40">
        <f t="shared" ref="S343" si="1343">R343*A343</f>
        <v>0</v>
      </c>
      <c r="T343" s="38">
        <v>0</v>
      </c>
      <c r="U343" s="40">
        <f t="shared" ref="U343" si="1344">T343*A343</f>
        <v>0</v>
      </c>
      <c r="V343" s="38">
        <v>1</v>
      </c>
      <c r="W343" s="40">
        <f t="shared" ref="W343" si="1345">V343*A343</f>
        <v>900</v>
      </c>
      <c r="X343" s="38">
        <v>0</v>
      </c>
      <c r="Y343" s="40">
        <f t="shared" ref="Y343" si="1346">X343*A343</f>
        <v>0</v>
      </c>
      <c r="Z343" s="38">
        <v>0</v>
      </c>
      <c r="AA343" s="40">
        <f t="shared" ref="AA343" si="1347">Z343*A343</f>
        <v>0</v>
      </c>
      <c r="AB343" s="38">
        <v>0</v>
      </c>
      <c r="AC343" s="40">
        <f t="shared" ref="AC343" si="1348">AB343*A343</f>
        <v>0</v>
      </c>
      <c r="AD343" s="41">
        <v>0</v>
      </c>
      <c r="AE343" s="40">
        <f t="shared" ref="AE343" si="1349">AD343*A343</f>
        <v>0</v>
      </c>
      <c r="AF343" s="3"/>
    </row>
    <row r="344" spans="1:32" ht="12" customHeight="1" x14ac:dyDescent="0.2">
      <c r="A344">
        <v>2000</v>
      </c>
      <c r="B344" s="36">
        <v>35501</v>
      </c>
      <c r="C344" s="8" t="s">
        <v>314</v>
      </c>
      <c r="D344" s="35">
        <f>H344+J344+L344+N344+P344+R344+T344+V344+X344+Z344+AB344+AD344</f>
        <v>7</v>
      </c>
      <c r="E344" s="56">
        <f>D344*A344</f>
        <v>14000</v>
      </c>
      <c r="F344" s="36" t="s">
        <v>30</v>
      </c>
      <c r="G344" s="37">
        <f>I344+K344+M344+O344+Q344+S344+U344+W344+Y344+AA344+AC344+AE344</f>
        <v>14000</v>
      </c>
      <c r="H344" s="38">
        <v>0</v>
      </c>
      <c r="I344" s="39">
        <f>H344*A344</f>
        <v>0</v>
      </c>
      <c r="J344" s="38">
        <v>1</v>
      </c>
      <c r="K344" s="39">
        <f>J344*A344</f>
        <v>2000</v>
      </c>
      <c r="L344" s="38">
        <v>1</v>
      </c>
      <c r="M344" s="40">
        <f>L344*A344</f>
        <v>2000</v>
      </c>
      <c r="N344" s="38">
        <v>0</v>
      </c>
      <c r="O344" s="39">
        <f>N344*A344</f>
        <v>0</v>
      </c>
      <c r="P344" s="38">
        <v>1</v>
      </c>
      <c r="Q344" s="40">
        <f>P344*A344</f>
        <v>2000</v>
      </c>
      <c r="R344" s="38">
        <v>1</v>
      </c>
      <c r="S344" s="40">
        <f>R344*A344</f>
        <v>2000</v>
      </c>
      <c r="T344" s="38">
        <v>0</v>
      </c>
      <c r="U344" s="40">
        <f>T344*A344</f>
        <v>0</v>
      </c>
      <c r="V344" s="38">
        <v>1</v>
      </c>
      <c r="W344" s="40">
        <f>V344*A344</f>
        <v>2000</v>
      </c>
      <c r="X344" s="38">
        <v>0</v>
      </c>
      <c r="Y344" s="40">
        <f>X344*A344</f>
        <v>0</v>
      </c>
      <c r="Z344" s="38">
        <v>2</v>
      </c>
      <c r="AA344" s="40">
        <f>Z344*A344</f>
        <v>4000</v>
      </c>
      <c r="AB344" s="38">
        <v>0</v>
      </c>
      <c r="AC344" s="40">
        <f>AB344*A344</f>
        <v>0</v>
      </c>
      <c r="AD344" s="41">
        <v>0</v>
      </c>
      <c r="AE344" s="40">
        <f>AD344*A344</f>
        <v>0</v>
      </c>
      <c r="AF344" s="3"/>
    </row>
    <row r="345" spans="1:32" ht="12" customHeight="1" x14ac:dyDescent="0.2">
      <c r="A345">
        <v>300</v>
      </c>
      <c r="B345" s="36">
        <v>35501</v>
      </c>
      <c r="C345" s="8" t="s">
        <v>312</v>
      </c>
      <c r="D345" s="35">
        <f t="shared" ref="D345:D359" si="1350">H345+J345+L345+N345+P345+R345+T345+V345+X345+Z345+AB345+AD345</f>
        <v>1</v>
      </c>
      <c r="E345" s="56">
        <f t="shared" ref="E345" si="1351">D345*A345</f>
        <v>300</v>
      </c>
      <c r="F345" s="36" t="s">
        <v>30</v>
      </c>
      <c r="G345" s="37">
        <f t="shared" ref="G345" si="1352">I345+K345+M345+O345+Q345+S345+U345+W345+Y345+AA345+AC345+AE345</f>
        <v>300</v>
      </c>
      <c r="H345" s="38">
        <v>0</v>
      </c>
      <c r="I345" s="39">
        <f t="shared" ref="I345" si="1353">H345*A345</f>
        <v>0</v>
      </c>
      <c r="J345" s="38">
        <v>0</v>
      </c>
      <c r="K345" s="39">
        <f t="shared" ref="K345:K348" si="1354">J345*A345</f>
        <v>0</v>
      </c>
      <c r="L345" s="38">
        <v>0</v>
      </c>
      <c r="M345" s="40">
        <f t="shared" ref="M345:M360" si="1355">L345*A345</f>
        <v>0</v>
      </c>
      <c r="N345" s="38">
        <v>0</v>
      </c>
      <c r="O345" s="39">
        <f t="shared" ref="O345:O360" si="1356">N345*A345</f>
        <v>0</v>
      </c>
      <c r="P345" s="38">
        <v>1</v>
      </c>
      <c r="Q345" s="40">
        <f t="shared" ref="Q345:Q383" si="1357">P345*A345</f>
        <v>300</v>
      </c>
      <c r="R345" s="38">
        <v>0</v>
      </c>
      <c r="S345" s="40">
        <f t="shared" ref="S345:S360" si="1358">R345*A345</f>
        <v>0</v>
      </c>
      <c r="T345" s="38">
        <v>0</v>
      </c>
      <c r="U345" s="40">
        <f t="shared" ref="U345:U358" si="1359">T345*A345</f>
        <v>0</v>
      </c>
      <c r="V345" s="38">
        <v>0</v>
      </c>
      <c r="W345" s="40">
        <f t="shared" ref="W345:W358" si="1360">V345*A345</f>
        <v>0</v>
      </c>
      <c r="X345" s="38">
        <v>0</v>
      </c>
      <c r="Y345" s="40">
        <f t="shared" ref="Y345:Y383" si="1361">X345*A345</f>
        <v>0</v>
      </c>
      <c r="Z345" s="38">
        <v>0</v>
      </c>
      <c r="AA345" s="40">
        <f t="shared" ref="AA345:AA360" si="1362">Z345*A345</f>
        <v>0</v>
      </c>
      <c r="AB345" s="38">
        <v>0</v>
      </c>
      <c r="AC345" s="40">
        <f t="shared" ref="AC345:AC358" si="1363">AB345*A345</f>
        <v>0</v>
      </c>
      <c r="AD345" s="41">
        <v>0</v>
      </c>
      <c r="AE345" s="40">
        <f t="shared" ref="AE345:AE358" si="1364">AD345*A345</f>
        <v>0</v>
      </c>
      <c r="AF345" s="3"/>
    </row>
    <row r="346" spans="1:32" ht="12" customHeight="1" x14ac:dyDescent="0.2">
      <c r="A346">
        <v>900</v>
      </c>
      <c r="B346" s="36">
        <v>35501</v>
      </c>
      <c r="C346" s="8" t="s">
        <v>313</v>
      </c>
      <c r="D346" s="35">
        <f t="shared" si="1350"/>
        <v>2</v>
      </c>
      <c r="E346" s="56">
        <f t="shared" ref="E346:E348" si="1365">D346*A346</f>
        <v>1800</v>
      </c>
      <c r="F346" s="36" t="s">
        <v>30</v>
      </c>
      <c r="G346" s="37">
        <f t="shared" ref="G346:G348" si="1366">I346+K346+M346+O346+Q346+S346+U346+W346+Y346+AA346+AC346+AE346</f>
        <v>1800</v>
      </c>
      <c r="H346" s="38">
        <v>0</v>
      </c>
      <c r="I346" s="39">
        <f t="shared" ref="I346:I358" si="1367">H346*A346</f>
        <v>0</v>
      </c>
      <c r="J346" s="38">
        <v>0</v>
      </c>
      <c r="K346" s="39">
        <f t="shared" si="1354"/>
        <v>0</v>
      </c>
      <c r="L346" s="38">
        <v>0</v>
      </c>
      <c r="M346" s="40">
        <f t="shared" si="1355"/>
        <v>0</v>
      </c>
      <c r="N346" s="38">
        <v>1</v>
      </c>
      <c r="O346" s="39">
        <f t="shared" si="1356"/>
        <v>900</v>
      </c>
      <c r="P346" s="38">
        <v>0</v>
      </c>
      <c r="Q346" s="40">
        <f t="shared" si="1357"/>
        <v>0</v>
      </c>
      <c r="R346" s="38">
        <v>0</v>
      </c>
      <c r="S346" s="40">
        <f t="shared" si="1358"/>
        <v>0</v>
      </c>
      <c r="T346" s="38">
        <v>0</v>
      </c>
      <c r="U346" s="40">
        <f t="shared" si="1359"/>
        <v>0</v>
      </c>
      <c r="V346" s="38">
        <v>0</v>
      </c>
      <c r="W346" s="40">
        <f t="shared" si="1360"/>
        <v>0</v>
      </c>
      <c r="X346" s="38">
        <v>1</v>
      </c>
      <c r="Y346" s="40">
        <f t="shared" si="1361"/>
        <v>900</v>
      </c>
      <c r="Z346" s="38">
        <v>0</v>
      </c>
      <c r="AA346" s="40">
        <f t="shared" si="1362"/>
        <v>0</v>
      </c>
      <c r="AB346" s="38">
        <v>0</v>
      </c>
      <c r="AC346" s="40">
        <f t="shared" si="1363"/>
        <v>0</v>
      </c>
      <c r="AD346" s="41">
        <v>0</v>
      </c>
      <c r="AE346" s="40">
        <f t="shared" si="1364"/>
        <v>0</v>
      </c>
      <c r="AF346" s="3"/>
    </row>
    <row r="347" spans="1:32" ht="24.75" customHeight="1" x14ac:dyDescent="0.2">
      <c r="B347" s="32">
        <v>357</v>
      </c>
      <c r="C347" s="63" t="s">
        <v>373</v>
      </c>
      <c r="D347" s="35">
        <f t="shared" si="1350"/>
        <v>0</v>
      </c>
      <c r="E347" s="56">
        <f t="shared" si="1365"/>
        <v>0</v>
      </c>
      <c r="F347" s="36"/>
      <c r="G347" s="37">
        <f t="shared" si="1366"/>
        <v>0</v>
      </c>
      <c r="H347" s="38"/>
      <c r="I347" s="39">
        <f t="shared" si="1367"/>
        <v>0</v>
      </c>
      <c r="J347" s="38"/>
      <c r="K347" s="39">
        <f t="shared" si="1354"/>
        <v>0</v>
      </c>
      <c r="L347" s="38"/>
      <c r="M347" s="40">
        <f t="shared" si="1355"/>
        <v>0</v>
      </c>
      <c r="N347" s="38"/>
      <c r="O347" s="39">
        <f t="shared" si="1356"/>
        <v>0</v>
      </c>
      <c r="P347" s="38"/>
      <c r="Q347" s="40">
        <f t="shared" si="1357"/>
        <v>0</v>
      </c>
      <c r="R347" s="38"/>
      <c r="S347" s="40">
        <f t="shared" si="1358"/>
        <v>0</v>
      </c>
      <c r="T347" s="38"/>
      <c r="U347" s="40">
        <f t="shared" si="1359"/>
        <v>0</v>
      </c>
      <c r="V347" s="38"/>
      <c r="W347" s="40">
        <f t="shared" si="1360"/>
        <v>0</v>
      </c>
      <c r="X347" s="38"/>
      <c r="Y347" s="40">
        <f t="shared" si="1361"/>
        <v>0</v>
      </c>
      <c r="Z347" s="38"/>
      <c r="AA347" s="40">
        <f t="shared" si="1362"/>
        <v>0</v>
      </c>
      <c r="AB347" s="38"/>
      <c r="AC347" s="40">
        <f t="shared" si="1363"/>
        <v>0</v>
      </c>
      <c r="AD347" s="41"/>
      <c r="AE347" s="40">
        <f t="shared" si="1364"/>
        <v>0</v>
      </c>
      <c r="AF347" s="3"/>
    </row>
    <row r="348" spans="1:32" ht="12.75" customHeight="1" x14ac:dyDescent="0.2">
      <c r="A348">
        <v>500</v>
      </c>
      <c r="B348" s="43">
        <v>35701</v>
      </c>
      <c r="C348" s="8" t="s">
        <v>374</v>
      </c>
      <c r="D348" s="35">
        <f t="shared" si="1350"/>
        <v>3</v>
      </c>
      <c r="E348" s="56">
        <f t="shared" si="1365"/>
        <v>1500</v>
      </c>
      <c r="F348" s="36"/>
      <c r="G348" s="37">
        <f t="shared" si="1366"/>
        <v>1500</v>
      </c>
      <c r="H348" s="38">
        <v>1</v>
      </c>
      <c r="I348" s="39">
        <f t="shared" si="1367"/>
        <v>500</v>
      </c>
      <c r="J348" s="38"/>
      <c r="K348" s="39">
        <f t="shared" si="1354"/>
        <v>0</v>
      </c>
      <c r="L348" s="38">
        <v>1</v>
      </c>
      <c r="M348" s="40">
        <f t="shared" si="1355"/>
        <v>500</v>
      </c>
      <c r="N348" s="38"/>
      <c r="O348" s="39">
        <f t="shared" si="1356"/>
        <v>0</v>
      </c>
      <c r="P348" s="38">
        <v>1</v>
      </c>
      <c r="Q348" s="40">
        <f t="shared" si="1357"/>
        <v>500</v>
      </c>
      <c r="R348" s="38"/>
      <c r="S348" s="40">
        <f t="shared" si="1358"/>
        <v>0</v>
      </c>
      <c r="T348" s="38"/>
      <c r="U348" s="40">
        <f t="shared" si="1359"/>
        <v>0</v>
      </c>
      <c r="V348" s="38"/>
      <c r="W348" s="40">
        <f t="shared" si="1360"/>
        <v>0</v>
      </c>
      <c r="X348" s="38"/>
      <c r="Y348" s="40">
        <f t="shared" si="1361"/>
        <v>0</v>
      </c>
      <c r="Z348" s="38"/>
      <c r="AA348" s="40">
        <f t="shared" si="1362"/>
        <v>0</v>
      </c>
      <c r="AB348" s="38"/>
      <c r="AC348" s="40">
        <f t="shared" si="1363"/>
        <v>0</v>
      </c>
      <c r="AD348" s="41"/>
      <c r="AE348" s="40">
        <f t="shared" si="1364"/>
        <v>0</v>
      </c>
      <c r="AF348" s="3"/>
    </row>
    <row r="349" spans="1:32" ht="12" customHeight="1" x14ac:dyDescent="0.2">
      <c r="B349" s="32">
        <v>358</v>
      </c>
      <c r="C349" s="63" t="s">
        <v>68</v>
      </c>
      <c r="D349" s="35">
        <f>H349+J349+L349+N349+P349+R349+T349+V349+X349+Z349+AB349+AD349</f>
        <v>0</v>
      </c>
      <c r="E349" s="56">
        <f>D349*A349</f>
        <v>0</v>
      </c>
      <c r="F349" s="36"/>
      <c r="G349" s="37">
        <f>I349+K349+M349+O349+Q349+S349+U349+W349+Y349+AA349+AC349+AE349</f>
        <v>0</v>
      </c>
      <c r="H349" s="44"/>
      <c r="I349" s="39">
        <f>H349*A349</f>
        <v>0</v>
      </c>
      <c r="J349" s="44"/>
      <c r="K349" s="39">
        <f>J349*A349</f>
        <v>0</v>
      </c>
      <c r="L349" s="44"/>
      <c r="M349" s="40">
        <f>L349*A349</f>
        <v>0</v>
      </c>
      <c r="N349" s="44"/>
      <c r="O349" s="39">
        <f>N349*A349</f>
        <v>0</v>
      </c>
      <c r="P349" s="44"/>
      <c r="Q349" s="40">
        <f>P349*A349</f>
        <v>0</v>
      </c>
      <c r="R349" s="44"/>
      <c r="S349" s="40">
        <f>R349*A349</f>
        <v>0</v>
      </c>
      <c r="T349" s="44"/>
      <c r="U349" s="40">
        <f>T349*A349</f>
        <v>0</v>
      </c>
      <c r="V349" s="44"/>
      <c r="W349" s="40">
        <f>V349*A349</f>
        <v>0</v>
      </c>
      <c r="X349" s="44"/>
      <c r="Y349" s="40">
        <f>X349*A349</f>
        <v>0</v>
      </c>
      <c r="Z349" s="44"/>
      <c r="AA349" s="40">
        <f>Z349*A349</f>
        <v>0</v>
      </c>
      <c r="AB349" s="44"/>
      <c r="AC349" s="40">
        <f>AB349*A349</f>
        <v>0</v>
      </c>
      <c r="AD349" s="49"/>
      <c r="AE349" s="40">
        <f>AD349*A349</f>
        <v>0</v>
      </c>
      <c r="AF349" s="3"/>
    </row>
    <row r="350" spans="1:32" ht="12" customHeight="1" x14ac:dyDescent="0.2">
      <c r="B350" s="32">
        <v>35801</v>
      </c>
      <c r="C350" s="63" t="s">
        <v>258</v>
      </c>
      <c r="D350" s="35"/>
      <c r="E350" s="56"/>
      <c r="F350" s="36"/>
      <c r="G350" s="37"/>
      <c r="H350" s="44"/>
      <c r="I350" s="39"/>
      <c r="J350" s="44"/>
      <c r="K350" s="39"/>
      <c r="L350" s="44"/>
      <c r="M350" s="40"/>
      <c r="N350" s="44"/>
      <c r="O350" s="39"/>
      <c r="P350" s="44"/>
      <c r="Q350" s="40"/>
      <c r="R350" s="44"/>
      <c r="S350" s="40"/>
      <c r="T350" s="44"/>
      <c r="U350" s="40"/>
      <c r="V350" s="44"/>
      <c r="W350" s="40"/>
      <c r="X350" s="44"/>
      <c r="Y350" s="40"/>
      <c r="Z350" s="44"/>
      <c r="AA350" s="40"/>
      <c r="AB350" s="44"/>
      <c r="AC350" s="40"/>
      <c r="AD350" s="49"/>
      <c r="AE350" s="40"/>
      <c r="AF350" s="3"/>
    </row>
    <row r="351" spans="1:32" ht="12" customHeight="1" x14ac:dyDescent="0.2">
      <c r="A351">
        <v>200</v>
      </c>
      <c r="B351" s="36">
        <v>35801</v>
      </c>
      <c r="C351" s="8" t="s">
        <v>259</v>
      </c>
      <c r="D351" s="35">
        <f>H351+J351+L351+N351+P351+R351+T351+V351+X351+Z351+AB351+AD351</f>
        <v>180</v>
      </c>
      <c r="E351" s="56">
        <f>D351*A351</f>
        <v>36000</v>
      </c>
      <c r="F351" s="36" t="s">
        <v>30</v>
      </c>
      <c r="G351" s="37">
        <f>I351+K351+M351+O351+Q351+S351+U351+W351+Y351+AA351+AC351+AE351</f>
        <v>36000</v>
      </c>
      <c r="H351" s="44">
        <v>15</v>
      </c>
      <c r="I351" s="39">
        <f>H351*A351</f>
        <v>3000</v>
      </c>
      <c r="J351" s="44">
        <v>15</v>
      </c>
      <c r="K351" s="39">
        <f>J351*A351</f>
        <v>3000</v>
      </c>
      <c r="L351" s="44">
        <v>15</v>
      </c>
      <c r="M351" s="40">
        <f>L351*A351</f>
        <v>3000</v>
      </c>
      <c r="N351" s="44">
        <v>15</v>
      </c>
      <c r="O351" s="39">
        <f>N351*A351</f>
        <v>3000</v>
      </c>
      <c r="P351" s="44">
        <v>15</v>
      </c>
      <c r="Q351" s="40">
        <f>P351*A351</f>
        <v>3000</v>
      </c>
      <c r="R351" s="44">
        <v>15</v>
      </c>
      <c r="S351" s="40">
        <f>R351*A351</f>
        <v>3000</v>
      </c>
      <c r="T351" s="44">
        <v>15</v>
      </c>
      <c r="U351" s="40">
        <f>T351*A351</f>
        <v>3000</v>
      </c>
      <c r="V351" s="44">
        <v>15</v>
      </c>
      <c r="W351" s="40">
        <f>V351*A351</f>
        <v>3000</v>
      </c>
      <c r="X351" s="44">
        <v>15</v>
      </c>
      <c r="Y351" s="40">
        <f>X351*A351</f>
        <v>3000</v>
      </c>
      <c r="Z351" s="44">
        <v>15</v>
      </c>
      <c r="AA351" s="40">
        <f>Z351*A351</f>
        <v>3000</v>
      </c>
      <c r="AB351" s="44">
        <v>15</v>
      </c>
      <c r="AC351" s="40">
        <f>AB351*A351</f>
        <v>3000</v>
      </c>
      <c r="AD351" s="49">
        <v>15</v>
      </c>
      <c r="AE351" s="40">
        <f>AD351*A351</f>
        <v>3000</v>
      </c>
      <c r="AF351" s="3"/>
    </row>
    <row r="352" spans="1:32" ht="12" customHeight="1" x14ac:dyDescent="0.2">
      <c r="A352">
        <v>2300</v>
      </c>
      <c r="B352" s="36">
        <v>35801</v>
      </c>
      <c r="C352" s="8" t="s">
        <v>260</v>
      </c>
      <c r="D352" s="35">
        <f>H352+J352+L352+N352+P352+R352+T352+V352+X352+Z352+AB352+AD352</f>
        <v>3</v>
      </c>
      <c r="E352" s="56">
        <f>D352*A352</f>
        <v>6900</v>
      </c>
      <c r="F352" s="36" t="s">
        <v>30</v>
      </c>
      <c r="G352" s="37">
        <f>I352+K352+M352+O352+Q352+S352+U352+W352+Y352+AA352+AC352+AE352</f>
        <v>6900</v>
      </c>
      <c r="H352" s="44">
        <v>1</v>
      </c>
      <c r="I352" s="39">
        <f>H352*A352</f>
        <v>2300</v>
      </c>
      <c r="J352" s="44">
        <v>0</v>
      </c>
      <c r="K352" s="39">
        <f>J352*A352</f>
        <v>0</v>
      </c>
      <c r="L352" s="44">
        <v>0</v>
      </c>
      <c r="M352" s="40">
        <f>L352*A352</f>
        <v>0</v>
      </c>
      <c r="N352" s="44">
        <v>1</v>
      </c>
      <c r="O352" s="39">
        <f>N352*A352</f>
        <v>2300</v>
      </c>
      <c r="P352" s="44">
        <v>0</v>
      </c>
      <c r="Q352" s="40">
        <f>P352*A352</f>
        <v>0</v>
      </c>
      <c r="R352" s="44">
        <v>0</v>
      </c>
      <c r="S352" s="40">
        <f>R352*A352</f>
        <v>0</v>
      </c>
      <c r="T352" s="44">
        <v>0</v>
      </c>
      <c r="U352" s="40">
        <f>T352*A352</f>
        <v>0</v>
      </c>
      <c r="V352" s="44">
        <v>1</v>
      </c>
      <c r="W352" s="40">
        <f>V352*A352</f>
        <v>2300</v>
      </c>
      <c r="X352" s="44">
        <v>0</v>
      </c>
      <c r="Y352" s="40">
        <f>X352*A352</f>
        <v>0</v>
      </c>
      <c r="Z352" s="44">
        <v>0</v>
      </c>
      <c r="AA352" s="40">
        <f>Z352*A352</f>
        <v>0</v>
      </c>
      <c r="AB352" s="44">
        <v>0</v>
      </c>
      <c r="AC352" s="40">
        <f>AB352*A352</f>
        <v>0</v>
      </c>
      <c r="AD352" s="49">
        <v>0</v>
      </c>
      <c r="AE352" s="40">
        <f>AD352*A352</f>
        <v>0</v>
      </c>
      <c r="AF352" s="3"/>
    </row>
    <row r="353" spans="1:32" ht="12" customHeight="1" x14ac:dyDescent="0.2">
      <c r="B353" s="32">
        <v>359</v>
      </c>
      <c r="C353" s="63" t="s">
        <v>424</v>
      </c>
      <c r="D353" s="35"/>
      <c r="E353" s="56"/>
      <c r="F353" s="36"/>
      <c r="G353" s="37"/>
      <c r="H353" s="44"/>
      <c r="I353" s="39"/>
      <c r="J353" s="44"/>
      <c r="K353" s="39"/>
      <c r="L353" s="44"/>
      <c r="M353" s="40"/>
      <c r="N353" s="44"/>
      <c r="O353" s="39"/>
      <c r="P353" s="44"/>
      <c r="Q353" s="40"/>
      <c r="R353" s="44"/>
      <c r="S353" s="40"/>
      <c r="T353" s="44"/>
      <c r="U353" s="40"/>
      <c r="V353" s="44"/>
      <c r="W353" s="40"/>
      <c r="X353" s="44"/>
      <c r="Y353" s="40"/>
      <c r="Z353" s="44"/>
      <c r="AA353" s="40"/>
      <c r="AB353" s="44"/>
      <c r="AC353" s="40"/>
      <c r="AD353" s="49"/>
      <c r="AE353" s="40"/>
      <c r="AF353" s="3"/>
    </row>
    <row r="354" spans="1:32" ht="12" customHeight="1" x14ac:dyDescent="0.2">
      <c r="B354" s="32">
        <v>35901</v>
      </c>
      <c r="C354" s="43" t="s">
        <v>424</v>
      </c>
      <c r="D354" s="35"/>
      <c r="E354" s="56"/>
      <c r="F354" s="36"/>
      <c r="G354" s="37"/>
      <c r="H354" s="44"/>
      <c r="I354" s="39"/>
      <c r="J354" s="44"/>
      <c r="K354" s="39"/>
      <c r="L354" s="44"/>
      <c r="M354" s="40"/>
      <c r="N354" s="44"/>
      <c r="O354" s="39"/>
      <c r="P354" s="44"/>
      <c r="Q354" s="40"/>
      <c r="R354" s="44"/>
      <c r="S354" s="40"/>
      <c r="T354" s="44"/>
      <c r="U354" s="40"/>
      <c r="V354" s="44"/>
      <c r="W354" s="40"/>
      <c r="X354" s="44"/>
      <c r="Y354" s="40"/>
      <c r="Z354" s="44"/>
      <c r="AA354" s="40"/>
      <c r="AB354" s="44"/>
      <c r="AC354" s="40"/>
      <c r="AD354" s="49"/>
      <c r="AE354" s="40"/>
      <c r="AF354" s="3"/>
    </row>
    <row r="355" spans="1:32" ht="12" customHeight="1" x14ac:dyDescent="0.2">
      <c r="A355">
        <v>800</v>
      </c>
      <c r="B355" s="36">
        <v>35901</v>
      </c>
      <c r="C355" s="8" t="s">
        <v>425</v>
      </c>
      <c r="D355" s="35">
        <f t="shared" ref="D355" si="1368">H355+J355+L355+N355+P355+R355+T355+V355+X355+Z355+AB355+AD355</f>
        <v>3</v>
      </c>
      <c r="E355" s="56">
        <f t="shared" ref="E355" si="1369">D355*A355</f>
        <v>2400</v>
      </c>
      <c r="F355" s="36" t="s">
        <v>30</v>
      </c>
      <c r="G355" s="37">
        <f>I355+K355+M355+O355+Q355+S355+U355+W355+Y355+AA355+AC355+AE355</f>
        <v>2400</v>
      </c>
      <c r="H355" s="38">
        <v>1</v>
      </c>
      <c r="I355" s="39">
        <f t="shared" ref="I355" si="1370">H355*A355</f>
        <v>800</v>
      </c>
      <c r="J355" s="86"/>
      <c r="K355" s="39">
        <f t="shared" ref="K355" si="1371">J355*A355</f>
        <v>0</v>
      </c>
      <c r="L355" s="86"/>
      <c r="M355" s="40">
        <f t="shared" ref="M355" si="1372">L355*A355</f>
        <v>0</v>
      </c>
      <c r="N355" s="86">
        <v>1</v>
      </c>
      <c r="O355" s="39">
        <f t="shared" ref="O355" si="1373">N355*A355</f>
        <v>800</v>
      </c>
      <c r="P355" s="86"/>
      <c r="Q355" s="40">
        <f t="shared" ref="Q355" si="1374">P355*A355</f>
        <v>0</v>
      </c>
      <c r="R355" s="86"/>
      <c r="S355" s="40">
        <f t="shared" ref="S355" si="1375">R355*A355</f>
        <v>0</v>
      </c>
      <c r="T355" s="86"/>
      <c r="U355" s="40">
        <f t="shared" ref="U355" si="1376">T355*A355</f>
        <v>0</v>
      </c>
      <c r="V355" s="38">
        <v>1</v>
      </c>
      <c r="W355" s="40">
        <f t="shared" ref="W355" si="1377">V355*A355</f>
        <v>800</v>
      </c>
      <c r="X355" s="86"/>
      <c r="Y355" s="40">
        <f t="shared" ref="Y355" si="1378">X355*A355</f>
        <v>0</v>
      </c>
      <c r="Z355" s="86"/>
      <c r="AA355" s="40">
        <f t="shared" ref="AA355" si="1379">Z355*A355</f>
        <v>0</v>
      </c>
      <c r="AB355" s="86"/>
      <c r="AC355" s="40">
        <f t="shared" ref="AC355" si="1380">AB355*A355</f>
        <v>0</v>
      </c>
      <c r="AD355" s="88"/>
      <c r="AE355" s="40">
        <f t="shared" ref="AE355" si="1381">AD355*A355</f>
        <v>0</v>
      </c>
      <c r="AF355" s="3"/>
    </row>
    <row r="356" spans="1:32" ht="12" customHeight="1" x14ac:dyDescent="0.2">
      <c r="B356" s="43">
        <v>3700</v>
      </c>
      <c r="C356" s="63" t="s">
        <v>61</v>
      </c>
      <c r="D356" s="35"/>
      <c r="E356" s="56">
        <f>D356*A356</f>
        <v>0</v>
      </c>
      <c r="F356" s="36"/>
      <c r="G356" s="37">
        <f>I356+K356+M356+O356+Q356+S356+U356+W356+Y356+AA356+AC356+AE356</f>
        <v>0</v>
      </c>
      <c r="H356" s="86"/>
      <c r="I356" s="39">
        <f>H356*A356</f>
        <v>0</v>
      </c>
      <c r="J356" s="86"/>
      <c r="K356" s="39">
        <f>J356*A356</f>
        <v>0</v>
      </c>
      <c r="L356" s="86"/>
      <c r="M356" s="40">
        <f>L356*A356</f>
        <v>0</v>
      </c>
      <c r="N356" s="86"/>
      <c r="O356" s="39">
        <f>N356*A356</f>
        <v>0</v>
      </c>
      <c r="P356" s="86"/>
      <c r="Q356" s="40">
        <f>P356*A356</f>
        <v>0</v>
      </c>
      <c r="R356" s="86"/>
      <c r="S356" s="40">
        <f>R356*A356</f>
        <v>0</v>
      </c>
      <c r="T356" s="86"/>
      <c r="U356" s="40">
        <f>T356*A356</f>
        <v>0</v>
      </c>
      <c r="V356" s="86"/>
      <c r="W356" s="40">
        <f>V356*A356</f>
        <v>0</v>
      </c>
      <c r="X356" s="86"/>
      <c r="Y356" s="40">
        <f>X356*A356</f>
        <v>0</v>
      </c>
      <c r="Z356" s="86"/>
      <c r="AA356" s="40">
        <f>Z356*A356</f>
        <v>0</v>
      </c>
      <c r="AB356" s="86"/>
      <c r="AC356" s="40">
        <f>AB356*A356</f>
        <v>0</v>
      </c>
      <c r="AD356" s="88"/>
      <c r="AE356" s="40">
        <f>AD356*A356</f>
        <v>0</v>
      </c>
      <c r="AF356" s="3"/>
    </row>
    <row r="357" spans="1:32" ht="12" customHeight="1" x14ac:dyDescent="0.2">
      <c r="B357" s="32">
        <v>371</v>
      </c>
      <c r="C357" s="63" t="s">
        <v>62</v>
      </c>
      <c r="D357" s="35">
        <f t="shared" si="1350"/>
        <v>0</v>
      </c>
      <c r="E357" s="56">
        <f t="shared" si="808"/>
        <v>0</v>
      </c>
      <c r="F357" s="36"/>
      <c r="G357" s="37">
        <f t="shared" si="1209"/>
        <v>0</v>
      </c>
      <c r="H357" s="86"/>
      <c r="I357" s="39">
        <f t="shared" si="1367"/>
        <v>0</v>
      </c>
      <c r="J357" s="86"/>
      <c r="K357" s="39">
        <f t="shared" si="1331"/>
        <v>0</v>
      </c>
      <c r="L357" s="86"/>
      <c r="M357" s="40">
        <f t="shared" si="1355"/>
        <v>0</v>
      </c>
      <c r="N357" s="86"/>
      <c r="O357" s="39">
        <f t="shared" si="1356"/>
        <v>0</v>
      </c>
      <c r="P357" s="86"/>
      <c r="Q357" s="40">
        <f t="shared" si="1357"/>
        <v>0</v>
      </c>
      <c r="R357" s="86"/>
      <c r="S357" s="40">
        <f t="shared" si="1358"/>
        <v>0</v>
      </c>
      <c r="T357" s="86"/>
      <c r="U357" s="40">
        <f t="shared" si="1359"/>
        <v>0</v>
      </c>
      <c r="V357" s="86"/>
      <c r="W357" s="40">
        <f t="shared" si="1360"/>
        <v>0</v>
      </c>
      <c r="X357" s="86"/>
      <c r="Y357" s="40">
        <f t="shared" si="1361"/>
        <v>0</v>
      </c>
      <c r="Z357" s="86"/>
      <c r="AA357" s="40">
        <f t="shared" si="1362"/>
        <v>0</v>
      </c>
      <c r="AB357" s="86"/>
      <c r="AC357" s="40">
        <f t="shared" si="1363"/>
        <v>0</v>
      </c>
      <c r="AD357" s="88"/>
      <c r="AE357" s="40">
        <f t="shared" si="1364"/>
        <v>0</v>
      </c>
      <c r="AF357" s="3"/>
    </row>
    <row r="358" spans="1:32" ht="12" customHeight="1" x14ac:dyDescent="0.2">
      <c r="B358" s="32">
        <v>37101</v>
      </c>
      <c r="C358" s="43" t="s">
        <v>62</v>
      </c>
      <c r="D358" s="35">
        <f t="shared" si="1350"/>
        <v>0</v>
      </c>
      <c r="E358" s="56">
        <f t="shared" ref="E358" si="1382">D358*A358</f>
        <v>0</v>
      </c>
      <c r="F358" s="36"/>
      <c r="G358" s="37">
        <f t="shared" ref="G358" si="1383">I358+K358+M358+O358+Q358+S358+U358+W358+Y358+AA358+AC358+AE358</f>
        <v>0</v>
      </c>
      <c r="H358" s="86"/>
      <c r="I358" s="39">
        <f t="shared" si="1367"/>
        <v>0</v>
      </c>
      <c r="J358" s="86"/>
      <c r="K358" s="39">
        <f t="shared" ref="K358" si="1384">J358*A358</f>
        <v>0</v>
      </c>
      <c r="L358" s="86"/>
      <c r="M358" s="40">
        <f t="shared" ref="M358" si="1385">L358*A358</f>
        <v>0</v>
      </c>
      <c r="N358" s="86"/>
      <c r="O358" s="39">
        <f t="shared" ref="O358" si="1386">N358*A358</f>
        <v>0</v>
      </c>
      <c r="P358" s="86"/>
      <c r="Q358" s="40">
        <f t="shared" ref="Q358" si="1387">P358*A358</f>
        <v>0</v>
      </c>
      <c r="R358" s="86"/>
      <c r="S358" s="40">
        <f t="shared" ref="S358" si="1388">R358*A358</f>
        <v>0</v>
      </c>
      <c r="T358" s="86"/>
      <c r="U358" s="40">
        <f t="shared" si="1359"/>
        <v>0</v>
      </c>
      <c r="V358" s="86"/>
      <c r="W358" s="40">
        <f t="shared" si="1360"/>
        <v>0</v>
      </c>
      <c r="X358" s="86"/>
      <c r="Y358" s="40">
        <f t="shared" ref="Y358" si="1389">X358*A358</f>
        <v>0</v>
      </c>
      <c r="Z358" s="86"/>
      <c r="AA358" s="40">
        <f t="shared" ref="AA358" si="1390">Z358*A358</f>
        <v>0</v>
      </c>
      <c r="AB358" s="86"/>
      <c r="AC358" s="40">
        <f t="shared" si="1363"/>
        <v>0</v>
      </c>
      <c r="AD358" s="88"/>
      <c r="AE358" s="40">
        <f t="shared" si="1364"/>
        <v>0</v>
      </c>
      <c r="AF358" s="3"/>
    </row>
    <row r="359" spans="1:32" ht="22.5" customHeight="1" x14ac:dyDescent="0.2">
      <c r="A359">
        <v>4850</v>
      </c>
      <c r="B359" s="36">
        <v>37101</v>
      </c>
      <c r="C359" s="8" t="s">
        <v>456</v>
      </c>
      <c r="D359" s="116">
        <f t="shared" si="1350"/>
        <v>6</v>
      </c>
      <c r="E359" s="56">
        <f>D359*A359</f>
        <v>29100</v>
      </c>
      <c r="F359" s="36"/>
      <c r="G359" s="37">
        <f t="shared" ref="G359" si="1391">I359+K359+M359+O359+Q359+S359+U359+W359+Y359+AA359+AC359+AE359</f>
        <v>29100</v>
      </c>
      <c r="H359" s="38"/>
      <c r="I359" s="39">
        <f t="shared" ref="I359" si="1392">H359*A359</f>
        <v>0</v>
      </c>
      <c r="J359" s="38">
        <v>1</v>
      </c>
      <c r="K359" s="39">
        <f t="shared" ref="K359" si="1393">J359*A359</f>
        <v>4850</v>
      </c>
      <c r="L359" s="38"/>
      <c r="M359" s="40">
        <f t="shared" ref="M359" si="1394">L359*A359</f>
        <v>0</v>
      </c>
      <c r="N359" s="38">
        <v>1</v>
      </c>
      <c r="O359" s="39">
        <f t="shared" ref="O359" si="1395">N359*A359</f>
        <v>4850</v>
      </c>
      <c r="P359" s="38"/>
      <c r="Q359" s="40">
        <f t="shared" ref="Q359" si="1396">P359*A359</f>
        <v>0</v>
      </c>
      <c r="R359" s="38">
        <v>1</v>
      </c>
      <c r="S359" s="40">
        <f t="shared" ref="S359" si="1397">R359*A359</f>
        <v>4850</v>
      </c>
      <c r="T359" s="38"/>
      <c r="U359" s="40">
        <f t="shared" ref="U359" si="1398">T359*A359</f>
        <v>0</v>
      </c>
      <c r="V359" s="38">
        <v>1</v>
      </c>
      <c r="W359" s="40">
        <f t="shared" ref="W359" si="1399">V359*A359</f>
        <v>4850</v>
      </c>
      <c r="X359" s="38"/>
      <c r="Y359" s="40">
        <f t="shared" ref="Y359" si="1400">X359*A359</f>
        <v>0</v>
      </c>
      <c r="Z359" s="38">
        <v>1</v>
      </c>
      <c r="AA359" s="40">
        <f t="shared" ref="AA359" si="1401">Z359*A359</f>
        <v>4850</v>
      </c>
      <c r="AB359" s="38"/>
      <c r="AC359" s="40">
        <f t="shared" ref="AC359" si="1402">AB359*A359</f>
        <v>0</v>
      </c>
      <c r="AD359" s="41">
        <v>1</v>
      </c>
      <c r="AE359" s="40">
        <f t="shared" ref="AE359" si="1403">AD359*A359</f>
        <v>4850</v>
      </c>
      <c r="AF359" s="3"/>
    </row>
    <row r="360" spans="1:32" ht="12" customHeight="1" x14ac:dyDescent="0.2">
      <c r="B360" s="32">
        <v>372</v>
      </c>
      <c r="C360" s="63" t="s">
        <v>63</v>
      </c>
      <c r="D360" s="35">
        <v>0</v>
      </c>
      <c r="E360" s="56">
        <f t="shared" si="808"/>
        <v>0</v>
      </c>
      <c r="F360" s="36"/>
      <c r="G360" s="37">
        <f t="shared" si="1209"/>
        <v>0</v>
      </c>
      <c r="H360" s="86"/>
      <c r="I360" s="39">
        <f t="shared" si="1146"/>
        <v>0</v>
      </c>
      <c r="J360" s="86"/>
      <c r="K360" s="39">
        <f t="shared" si="1331"/>
        <v>0</v>
      </c>
      <c r="L360" s="86">
        <v>0</v>
      </c>
      <c r="M360" s="40">
        <f t="shared" si="1355"/>
        <v>0</v>
      </c>
      <c r="N360" s="86"/>
      <c r="O360" s="39">
        <f t="shared" si="1356"/>
        <v>0</v>
      </c>
      <c r="P360" s="86"/>
      <c r="Q360" s="40">
        <f t="shared" si="1357"/>
        <v>0</v>
      </c>
      <c r="R360" s="86">
        <v>0</v>
      </c>
      <c r="S360" s="40">
        <f t="shared" si="1358"/>
        <v>0</v>
      </c>
      <c r="T360" s="86"/>
      <c r="U360" s="40">
        <f t="shared" si="1210"/>
        <v>0</v>
      </c>
      <c r="V360" s="86"/>
      <c r="W360" s="40">
        <f t="shared" si="1332"/>
        <v>0</v>
      </c>
      <c r="X360" s="86">
        <v>0</v>
      </c>
      <c r="Y360" s="40">
        <f t="shared" si="1361"/>
        <v>0</v>
      </c>
      <c r="Z360" s="86"/>
      <c r="AA360" s="40">
        <f t="shared" si="1362"/>
        <v>0</v>
      </c>
      <c r="AB360" s="86"/>
      <c r="AC360" s="40">
        <f t="shared" ref="AC360:AC441" si="1404">AB360*A360</f>
        <v>0</v>
      </c>
      <c r="AD360" s="88">
        <v>0</v>
      </c>
      <c r="AE360" s="40">
        <f t="shared" si="1334"/>
        <v>0</v>
      </c>
      <c r="AF360" s="3"/>
    </row>
    <row r="361" spans="1:32" ht="12" customHeight="1" x14ac:dyDescent="0.2">
      <c r="B361" s="32">
        <v>37201</v>
      </c>
      <c r="C361" s="43" t="s">
        <v>63</v>
      </c>
      <c r="D361" s="35">
        <v>0</v>
      </c>
      <c r="E361" s="56">
        <f t="shared" ref="E361" si="1405">D361*A361</f>
        <v>0</v>
      </c>
      <c r="F361" s="36"/>
      <c r="G361" s="37">
        <f t="shared" ref="G361" si="1406">I361+K361+M361+O361+Q361+S361+U361+W361+Y361+AA361+AC361+AE361</f>
        <v>0</v>
      </c>
      <c r="H361" s="86"/>
      <c r="I361" s="39">
        <f t="shared" ref="I361" si="1407">H361*A361</f>
        <v>0</v>
      </c>
      <c r="J361" s="86"/>
      <c r="K361" s="39">
        <f t="shared" ref="K361" si="1408">J361*A361</f>
        <v>0</v>
      </c>
      <c r="L361" s="86">
        <v>0</v>
      </c>
      <c r="M361" s="40">
        <f t="shared" ref="M361" si="1409">L361*A361</f>
        <v>0</v>
      </c>
      <c r="N361" s="86"/>
      <c r="O361" s="39">
        <f t="shared" ref="O361" si="1410">N361*A361</f>
        <v>0</v>
      </c>
      <c r="P361" s="86"/>
      <c r="Q361" s="40">
        <f t="shared" ref="Q361" si="1411">P361*A361</f>
        <v>0</v>
      </c>
      <c r="R361" s="86">
        <v>0</v>
      </c>
      <c r="S361" s="40">
        <f t="shared" ref="S361" si="1412">R361*A361</f>
        <v>0</v>
      </c>
      <c r="T361" s="86"/>
      <c r="U361" s="40">
        <f t="shared" ref="U361" si="1413">T361*A361</f>
        <v>0</v>
      </c>
      <c r="V361" s="86"/>
      <c r="W361" s="40">
        <f t="shared" ref="W361" si="1414">V361*A361</f>
        <v>0</v>
      </c>
      <c r="X361" s="86">
        <v>0</v>
      </c>
      <c r="Y361" s="40">
        <f t="shared" ref="Y361" si="1415">X361*A361</f>
        <v>0</v>
      </c>
      <c r="Z361" s="86"/>
      <c r="AA361" s="40">
        <f t="shared" ref="AA361" si="1416">Z361*A361</f>
        <v>0</v>
      </c>
      <c r="AB361" s="86"/>
      <c r="AC361" s="40">
        <f t="shared" ref="AC361" si="1417">AB361*A361</f>
        <v>0</v>
      </c>
      <c r="AD361" s="88">
        <v>0</v>
      </c>
      <c r="AE361" s="40">
        <f t="shared" ref="AE361" si="1418">AD361*A361</f>
        <v>0</v>
      </c>
      <c r="AF361" s="3"/>
    </row>
    <row r="362" spans="1:32" ht="27" customHeight="1" x14ac:dyDescent="0.2">
      <c r="A362">
        <v>2500</v>
      </c>
      <c r="B362" s="36">
        <v>37201</v>
      </c>
      <c r="C362" s="8" t="s">
        <v>460</v>
      </c>
      <c r="D362" s="116">
        <f>H362+J362+L362+N362+P362+R362+T362+V362+X362+Z362+AB362+AD362</f>
        <v>3</v>
      </c>
      <c r="E362" s="117">
        <f>D362*A362</f>
        <v>7500</v>
      </c>
      <c r="F362" s="36" t="s">
        <v>30</v>
      </c>
      <c r="G362" s="37">
        <f>I362+K362+M362+O362+Q362+S362+U362+W362+Y362+AA362+AC362+AE362</f>
        <v>7500</v>
      </c>
      <c r="H362" s="44">
        <v>0</v>
      </c>
      <c r="I362" s="39">
        <f>H362*A362</f>
        <v>0</v>
      </c>
      <c r="J362" s="44">
        <v>0</v>
      </c>
      <c r="K362" s="39">
        <f>J362*A362</f>
        <v>0</v>
      </c>
      <c r="L362" s="44">
        <v>1</v>
      </c>
      <c r="M362" s="40">
        <f>L362*A362</f>
        <v>2500</v>
      </c>
      <c r="N362" s="44">
        <v>0</v>
      </c>
      <c r="O362" s="39">
        <f>N362*A362</f>
        <v>0</v>
      </c>
      <c r="P362" s="44">
        <v>1</v>
      </c>
      <c r="Q362" s="40">
        <f>P362*A362</f>
        <v>2500</v>
      </c>
      <c r="R362" s="44">
        <v>0</v>
      </c>
      <c r="S362" s="40">
        <f>R362*A362</f>
        <v>0</v>
      </c>
      <c r="T362" s="44">
        <v>1</v>
      </c>
      <c r="U362" s="40">
        <f>T362*A362</f>
        <v>2500</v>
      </c>
      <c r="V362" s="44">
        <v>0</v>
      </c>
      <c r="W362" s="40">
        <f>V362*A362</f>
        <v>0</v>
      </c>
      <c r="X362" s="44">
        <v>0</v>
      </c>
      <c r="Y362" s="40">
        <f>X362*A362</f>
        <v>0</v>
      </c>
      <c r="Z362" s="44">
        <v>0</v>
      </c>
      <c r="AA362" s="40">
        <f>Z362*A362</f>
        <v>0</v>
      </c>
      <c r="AB362" s="44">
        <v>0</v>
      </c>
      <c r="AC362" s="40">
        <f>AB362*A362</f>
        <v>0</v>
      </c>
      <c r="AD362" s="49">
        <v>0</v>
      </c>
      <c r="AE362" s="40">
        <f>AD362*A362</f>
        <v>0</v>
      </c>
      <c r="AF362" s="3"/>
    </row>
    <row r="363" spans="1:32" ht="22.5" customHeight="1" x14ac:dyDescent="0.2">
      <c r="B363" s="122">
        <v>37201</v>
      </c>
      <c r="C363" s="123" t="s">
        <v>457</v>
      </c>
      <c r="D363" s="35">
        <v>0</v>
      </c>
      <c r="E363" s="56">
        <f t="shared" ref="E363" si="1419">D363*A363</f>
        <v>0</v>
      </c>
      <c r="F363" s="36" t="s">
        <v>30</v>
      </c>
      <c r="G363" s="37">
        <f t="shared" ref="G363" si="1420">I363+K363+M363+O363+Q363+S363+U363+W363+Y363+AA363+AC363+AE363</f>
        <v>0</v>
      </c>
      <c r="H363" s="86"/>
      <c r="I363" s="39">
        <f t="shared" ref="I363" si="1421">H363*A363</f>
        <v>0</v>
      </c>
      <c r="J363" s="86"/>
      <c r="K363" s="39">
        <f t="shared" ref="K363" si="1422">J363*A363</f>
        <v>0</v>
      </c>
      <c r="L363" s="86">
        <v>0</v>
      </c>
      <c r="M363" s="40">
        <f t="shared" ref="M363" si="1423">L363*A363</f>
        <v>0</v>
      </c>
      <c r="N363" s="86"/>
      <c r="O363" s="39">
        <f t="shared" ref="O363" si="1424">N363*A363</f>
        <v>0</v>
      </c>
      <c r="P363" s="86"/>
      <c r="Q363" s="40">
        <f t="shared" ref="Q363" si="1425">P363*A363</f>
        <v>0</v>
      </c>
      <c r="R363" s="86">
        <v>0</v>
      </c>
      <c r="S363" s="40">
        <f t="shared" ref="S363" si="1426">R363*A363</f>
        <v>0</v>
      </c>
      <c r="T363" s="86"/>
      <c r="U363" s="40">
        <f t="shared" ref="U363" si="1427">T363*A363</f>
        <v>0</v>
      </c>
      <c r="V363" s="86"/>
      <c r="W363" s="40">
        <f t="shared" ref="W363" si="1428">V363*A363</f>
        <v>0</v>
      </c>
      <c r="X363" s="86">
        <v>0</v>
      </c>
      <c r="Y363" s="40">
        <f t="shared" ref="Y363" si="1429">X363*A363</f>
        <v>0</v>
      </c>
      <c r="Z363" s="86"/>
      <c r="AA363" s="40">
        <f t="shared" ref="AA363" si="1430">Z363*A363</f>
        <v>0</v>
      </c>
      <c r="AB363" s="86"/>
      <c r="AC363" s="40">
        <f t="shared" ref="AC363" si="1431">AB363*A363</f>
        <v>0</v>
      </c>
      <c r="AD363" s="88">
        <v>0</v>
      </c>
      <c r="AE363" s="40">
        <f t="shared" ref="AE363" si="1432">AD363*A363</f>
        <v>0</v>
      </c>
      <c r="AF363" s="3"/>
    </row>
    <row r="364" spans="1:32" ht="12" customHeight="1" x14ac:dyDescent="0.2">
      <c r="A364">
        <v>756</v>
      </c>
      <c r="B364" s="36">
        <v>37201</v>
      </c>
      <c r="C364" s="8" t="s">
        <v>459</v>
      </c>
      <c r="D364" s="35">
        <f t="shared" ref="D364:D379" si="1433">H364+J364+L364+N364+P364+R364+T364+V364+X364+Z364+AB364+AD364</f>
        <v>24</v>
      </c>
      <c r="E364" s="56">
        <f t="shared" ref="E364:E379" si="1434">D364*A364</f>
        <v>18144</v>
      </c>
      <c r="F364" s="36" t="s">
        <v>30</v>
      </c>
      <c r="G364" s="37">
        <f t="shared" ref="G364:G379" si="1435">I364+K364+M364+O364+Q364+S364+U364+W364+Y364+AA364+AC364+AE364</f>
        <v>18144</v>
      </c>
      <c r="H364" s="44">
        <v>2</v>
      </c>
      <c r="I364" s="39">
        <f t="shared" ref="I364:I379" si="1436">H364*A364</f>
        <v>1512</v>
      </c>
      <c r="J364" s="44">
        <v>2</v>
      </c>
      <c r="K364" s="39">
        <f t="shared" ref="K364:K379" si="1437">J364*A364</f>
        <v>1512</v>
      </c>
      <c r="L364" s="44">
        <v>2</v>
      </c>
      <c r="M364" s="40">
        <f t="shared" ref="M364:M379" si="1438">L364*A364</f>
        <v>1512</v>
      </c>
      <c r="N364" s="44">
        <v>2</v>
      </c>
      <c r="O364" s="39">
        <f t="shared" ref="O364:O379" si="1439">N364*A364</f>
        <v>1512</v>
      </c>
      <c r="P364" s="44">
        <v>2</v>
      </c>
      <c r="Q364" s="40">
        <f t="shared" ref="Q364:Q379" si="1440">P364*A364</f>
        <v>1512</v>
      </c>
      <c r="R364" s="44">
        <v>2</v>
      </c>
      <c r="S364" s="40">
        <f t="shared" ref="S364:S379" si="1441">R364*A364</f>
        <v>1512</v>
      </c>
      <c r="T364" s="44">
        <v>2</v>
      </c>
      <c r="U364" s="40">
        <f t="shared" ref="U364:U379" si="1442">T364*A364</f>
        <v>1512</v>
      </c>
      <c r="V364" s="44">
        <v>2</v>
      </c>
      <c r="W364" s="40">
        <f t="shared" ref="W364:W379" si="1443">V364*A364</f>
        <v>1512</v>
      </c>
      <c r="X364" s="44">
        <v>2</v>
      </c>
      <c r="Y364" s="40">
        <f t="shared" ref="Y364:Y379" si="1444">X364*A364</f>
        <v>1512</v>
      </c>
      <c r="Z364" s="44">
        <v>2</v>
      </c>
      <c r="AA364" s="40">
        <f t="shared" ref="AA364:AA379" si="1445">Z364*A364</f>
        <v>1512</v>
      </c>
      <c r="AB364" s="44">
        <v>2</v>
      </c>
      <c r="AC364" s="40">
        <f t="shared" ref="AC364:AC379" si="1446">AB364*A364</f>
        <v>1512</v>
      </c>
      <c r="AD364" s="49">
        <v>2</v>
      </c>
      <c r="AE364" s="40">
        <f t="shared" ref="AE364:AE379" si="1447">AD364*A364</f>
        <v>1512</v>
      </c>
      <c r="AF364" s="3"/>
    </row>
    <row r="365" spans="1:32" ht="12" customHeight="1" x14ac:dyDescent="0.2">
      <c r="A365">
        <v>380</v>
      </c>
      <c r="B365" s="36">
        <v>37201</v>
      </c>
      <c r="C365" s="8" t="s">
        <v>461</v>
      </c>
      <c r="D365" s="35">
        <f t="shared" si="1433"/>
        <v>24</v>
      </c>
      <c r="E365" s="56">
        <f t="shared" si="1434"/>
        <v>9120</v>
      </c>
      <c r="F365" s="36" t="s">
        <v>30</v>
      </c>
      <c r="G365" s="37">
        <f t="shared" si="1435"/>
        <v>9120</v>
      </c>
      <c r="H365" s="44">
        <v>2</v>
      </c>
      <c r="I365" s="39">
        <f t="shared" si="1436"/>
        <v>760</v>
      </c>
      <c r="J365" s="44">
        <v>2</v>
      </c>
      <c r="K365" s="39">
        <f t="shared" si="1437"/>
        <v>760</v>
      </c>
      <c r="L365" s="44">
        <v>2</v>
      </c>
      <c r="M365" s="40">
        <f t="shared" si="1438"/>
        <v>760</v>
      </c>
      <c r="N365" s="44">
        <v>2</v>
      </c>
      <c r="O365" s="39">
        <f t="shared" si="1439"/>
        <v>760</v>
      </c>
      <c r="P365" s="44">
        <v>2</v>
      </c>
      <c r="Q365" s="40">
        <f t="shared" si="1440"/>
        <v>760</v>
      </c>
      <c r="R365" s="44">
        <v>2</v>
      </c>
      <c r="S365" s="40">
        <f t="shared" si="1441"/>
        <v>760</v>
      </c>
      <c r="T365" s="44">
        <v>2</v>
      </c>
      <c r="U365" s="40">
        <f t="shared" si="1442"/>
        <v>760</v>
      </c>
      <c r="V365" s="44">
        <v>2</v>
      </c>
      <c r="W365" s="40">
        <f t="shared" si="1443"/>
        <v>760</v>
      </c>
      <c r="X365" s="44">
        <v>2</v>
      </c>
      <c r="Y365" s="40">
        <f t="shared" si="1444"/>
        <v>760</v>
      </c>
      <c r="Z365" s="44">
        <v>2</v>
      </c>
      <c r="AA365" s="40">
        <f t="shared" si="1445"/>
        <v>760</v>
      </c>
      <c r="AB365" s="44">
        <v>2</v>
      </c>
      <c r="AC365" s="40">
        <f t="shared" si="1446"/>
        <v>760</v>
      </c>
      <c r="AD365" s="49">
        <v>2</v>
      </c>
      <c r="AE365" s="40">
        <f t="shared" si="1447"/>
        <v>760</v>
      </c>
      <c r="AF365" s="3"/>
    </row>
    <row r="366" spans="1:32" ht="12" customHeight="1" x14ac:dyDescent="0.2">
      <c r="A366">
        <v>380</v>
      </c>
      <c r="B366" s="36">
        <v>37201</v>
      </c>
      <c r="C366" s="8" t="s">
        <v>462</v>
      </c>
      <c r="D366" s="35">
        <f t="shared" si="1433"/>
        <v>24</v>
      </c>
      <c r="E366" s="56">
        <f t="shared" si="1434"/>
        <v>9120</v>
      </c>
      <c r="F366" s="36" t="s">
        <v>30</v>
      </c>
      <c r="G366" s="37">
        <f t="shared" si="1435"/>
        <v>9120</v>
      </c>
      <c r="H366" s="44">
        <v>2</v>
      </c>
      <c r="I366" s="39">
        <f t="shared" si="1436"/>
        <v>760</v>
      </c>
      <c r="J366" s="44">
        <v>2</v>
      </c>
      <c r="K366" s="39">
        <f t="shared" si="1437"/>
        <v>760</v>
      </c>
      <c r="L366" s="44">
        <v>2</v>
      </c>
      <c r="M366" s="40">
        <f t="shared" si="1438"/>
        <v>760</v>
      </c>
      <c r="N366" s="44">
        <v>2</v>
      </c>
      <c r="O366" s="39">
        <f t="shared" si="1439"/>
        <v>760</v>
      </c>
      <c r="P366" s="44">
        <v>2</v>
      </c>
      <c r="Q366" s="40">
        <f t="shared" si="1440"/>
        <v>760</v>
      </c>
      <c r="R366" s="44">
        <v>2</v>
      </c>
      <c r="S366" s="40">
        <f t="shared" si="1441"/>
        <v>760</v>
      </c>
      <c r="T366" s="44">
        <v>2</v>
      </c>
      <c r="U366" s="40">
        <f t="shared" si="1442"/>
        <v>760</v>
      </c>
      <c r="V366" s="44">
        <v>2</v>
      </c>
      <c r="W366" s="40">
        <f t="shared" si="1443"/>
        <v>760</v>
      </c>
      <c r="X366" s="44">
        <v>2</v>
      </c>
      <c r="Y366" s="40">
        <f t="shared" si="1444"/>
        <v>760</v>
      </c>
      <c r="Z366" s="44">
        <v>2</v>
      </c>
      <c r="AA366" s="40">
        <f t="shared" si="1445"/>
        <v>760</v>
      </c>
      <c r="AB366" s="44">
        <v>2</v>
      </c>
      <c r="AC366" s="40">
        <f t="shared" si="1446"/>
        <v>760</v>
      </c>
      <c r="AD366" s="49">
        <v>2</v>
      </c>
      <c r="AE366" s="40">
        <f t="shared" si="1447"/>
        <v>760</v>
      </c>
      <c r="AF366" s="3"/>
    </row>
    <row r="367" spans="1:32" ht="12" customHeight="1" x14ac:dyDescent="0.2">
      <c r="A367">
        <v>756</v>
      </c>
      <c r="B367" s="36">
        <v>37201</v>
      </c>
      <c r="C367" s="8" t="s">
        <v>463</v>
      </c>
      <c r="D367" s="35">
        <f t="shared" si="1433"/>
        <v>24</v>
      </c>
      <c r="E367" s="56">
        <f t="shared" si="1434"/>
        <v>18144</v>
      </c>
      <c r="F367" s="36" t="s">
        <v>30</v>
      </c>
      <c r="G367" s="37">
        <f t="shared" si="1435"/>
        <v>18144</v>
      </c>
      <c r="H367" s="44">
        <v>2</v>
      </c>
      <c r="I367" s="39">
        <f t="shared" si="1436"/>
        <v>1512</v>
      </c>
      <c r="J367" s="44">
        <v>2</v>
      </c>
      <c r="K367" s="39">
        <f t="shared" si="1437"/>
        <v>1512</v>
      </c>
      <c r="L367" s="44">
        <v>2</v>
      </c>
      <c r="M367" s="40">
        <f t="shared" si="1438"/>
        <v>1512</v>
      </c>
      <c r="N367" s="44">
        <v>2</v>
      </c>
      <c r="O367" s="39">
        <f t="shared" si="1439"/>
        <v>1512</v>
      </c>
      <c r="P367" s="44">
        <v>2</v>
      </c>
      <c r="Q367" s="40">
        <f t="shared" si="1440"/>
        <v>1512</v>
      </c>
      <c r="R367" s="44">
        <v>2</v>
      </c>
      <c r="S367" s="40">
        <f t="shared" si="1441"/>
        <v>1512</v>
      </c>
      <c r="T367" s="44">
        <v>2</v>
      </c>
      <c r="U367" s="40">
        <f t="shared" si="1442"/>
        <v>1512</v>
      </c>
      <c r="V367" s="44">
        <v>2</v>
      </c>
      <c r="W367" s="40">
        <f t="shared" si="1443"/>
        <v>1512</v>
      </c>
      <c r="X367" s="44">
        <v>2</v>
      </c>
      <c r="Y367" s="40">
        <f t="shared" si="1444"/>
        <v>1512</v>
      </c>
      <c r="Z367" s="44">
        <v>2</v>
      </c>
      <c r="AA367" s="40">
        <f t="shared" si="1445"/>
        <v>1512</v>
      </c>
      <c r="AB367" s="44">
        <v>2</v>
      </c>
      <c r="AC367" s="40">
        <f t="shared" si="1446"/>
        <v>1512</v>
      </c>
      <c r="AD367" s="49">
        <v>2</v>
      </c>
      <c r="AE367" s="40">
        <f t="shared" si="1447"/>
        <v>1512</v>
      </c>
      <c r="AF367" s="3"/>
    </row>
    <row r="368" spans="1:32" ht="12" customHeight="1" x14ac:dyDescent="0.2">
      <c r="A368">
        <v>380</v>
      </c>
      <c r="B368" s="36">
        <v>37201</v>
      </c>
      <c r="C368" s="8" t="s">
        <v>464</v>
      </c>
      <c r="D368" s="35">
        <f t="shared" si="1433"/>
        <v>24</v>
      </c>
      <c r="E368" s="56">
        <f t="shared" si="1434"/>
        <v>9120</v>
      </c>
      <c r="F368" s="36" t="s">
        <v>30</v>
      </c>
      <c r="G368" s="37">
        <f t="shared" si="1435"/>
        <v>9120</v>
      </c>
      <c r="H368" s="44">
        <v>2</v>
      </c>
      <c r="I368" s="39">
        <f t="shared" si="1436"/>
        <v>760</v>
      </c>
      <c r="J368" s="44">
        <v>2</v>
      </c>
      <c r="K368" s="39">
        <f t="shared" si="1437"/>
        <v>760</v>
      </c>
      <c r="L368" s="44">
        <v>2</v>
      </c>
      <c r="M368" s="40">
        <f t="shared" si="1438"/>
        <v>760</v>
      </c>
      <c r="N368" s="44">
        <v>2</v>
      </c>
      <c r="O368" s="39">
        <f t="shared" si="1439"/>
        <v>760</v>
      </c>
      <c r="P368" s="44">
        <v>2</v>
      </c>
      <c r="Q368" s="40">
        <f t="shared" si="1440"/>
        <v>760</v>
      </c>
      <c r="R368" s="44">
        <v>2</v>
      </c>
      <c r="S368" s="40">
        <f t="shared" si="1441"/>
        <v>760</v>
      </c>
      <c r="T368" s="44">
        <v>2</v>
      </c>
      <c r="U368" s="40">
        <f t="shared" si="1442"/>
        <v>760</v>
      </c>
      <c r="V368" s="44">
        <v>2</v>
      </c>
      <c r="W368" s="40">
        <f t="shared" si="1443"/>
        <v>760</v>
      </c>
      <c r="X368" s="44">
        <v>2</v>
      </c>
      <c r="Y368" s="40">
        <f t="shared" si="1444"/>
        <v>760</v>
      </c>
      <c r="Z368" s="44">
        <v>2</v>
      </c>
      <c r="AA368" s="40">
        <f t="shared" si="1445"/>
        <v>760</v>
      </c>
      <c r="AB368" s="44">
        <v>2</v>
      </c>
      <c r="AC368" s="40">
        <f t="shared" si="1446"/>
        <v>760</v>
      </c>
      <c r="AD368" s="49">
        <v>2</v>
      </c>
      <c r="AE368" s="40">
        <f t="shared" si="1447"/>
        <v>760</v>
      </c>
      <c r="AF368" s="3"/>
    </row>
    <row r="369" spans="1:32" ht="12" customHeight="1" x14ac:dyDescent="0.2">
      <c r="A369">
        <v>380</v>
      </c>
      <c r="B369" s="36">
        <v>37201</v>
      </c>
      <c r="C369" s="8" t="s">
        <v>465</v>
      </c>
      <c r="D369" s="35">
        <f t="shared" si="1433"/>
        <v>24</v>
      </c>
      <c r="E369" s="56">
        <f t="shared" si="1434"/>
        <v>9120</v>
      </c>
      <c r="F369" s="36" t="s">
        <v>30</v>
      </c>
      <c r="G369" s="37">
        <f t="shared" si="1435"/>
        <v>9120</v>
      </c>
      <c r="H369" s="44">
        <v>2</v>
      </c>
      <c r="I369" s="39">
        <f t="shared" si="1436"/>
        <v>760</v>
      </c>
      <c r="J369" s="44">
        <v>2</v>
      </c>
      <c r="K369" s="39">
        <f t="shared" si="1437"/>
        <v>760</v>
      </c>
      <c r="L369" s="44">
        <v>2</v>
      </c>
      <c r="M369" s="40">
        <f t="shared" si="1438"/>
        <v>760</v>
      </c>
      <c r="N369" s="44">
        <v>2</v>
      </c>
      <c r="O369" s="39">
        <f t="shared" si="1439"/>
        <v>760</v>
      </c>
      <c r="P369" s="44">
        <v>2</v>
      </c>
      <c r="Q369" s="40">
        <f t="shared" si="1440"/>
        <v>760</v>
      </c>
      <c r="R369" s="44">
        <v>2</v>
      </c>
      <c r="S369" s="40">
        <f t="shared" si="1441"/>
        <v>760</v>
      </c>
      <c r="T369" s="44">
        <v>2</v>
      </c>
      <c r="U369" s="40">
        <f t="shared" si="1442"/>
        <v>760</v>
      </c>
      <c r="V369" s="44">
        <v>2</v>
      </c>
      <c r="W369" s="40">
        <f t="shared" si="1443"/>
        <v>760</v>
      </c>
      <c r="X369" s="44">
        <v>2</v>
      </c>
      <c r="Y369" s="40">
        <f t="shared" si="1444"/>
        <v>760</v>
      </c>
      <c r="Z369" s="44">
        <v>2</v>
      </c>
      <c r="AA369" s="40">
        <f t="shared" si="1445"/>
        <v>760</v>
      </c>
      <c r="AB369" s="44">
        <v>2</v>
      </c>
      <c r="AC369" s="40">
        <f t="shared" si="1446"/>
        <v>760</v>
      </c>
      <c r="AD369" s="49">
        <v>2</v>
      </c>
      <c r="AE369" s="40">
        <f t="shared" si="1447"/>
        <v>760</v>
      </c>
      <c r="AF369" s="3"/>
    </row>
    <row r="370" spans="1:32" ht="12" customHeight="1" x14ac:dyDescent="0.2">
      <c r="A370">
        <v>470</v>
      </c>
      <c r="B370" s="36">
        <v>37201</v>
      </c>
      <c r="C370" s="8" t="s">
        <v>466</v>
      </c>
      <c r="D370" s="35">
        <f t="shared" si="1433"/>
        <v>24</v>
      </c>
      <c r="E370" s="56">
        <f t="shared" si="1434"/>
        <v>11280</v>
      </c>
      <c r="F370" s="36" t="s">
        <v>30</v>
      </c>
      <c r="G370" s="37">
        <f t="shared" si="1435"/>
        <v>11280</v>
      </c>
      <c r="H370" s="44">
        <v>2</v>
      </c>
      <c r="I370" s="39">
        <f t="shared" si="1436"/>
        <v>940</v>
      </c>
      <c r="J370" s="44">
        <v>2</v>
      </c>
      <c r="K370" s="39">
        <f t="shared" si="1437"/>
        <v>940</v>
      </c>
      <c r="L370" s="44">
        <v>2</v>
      </c>
      <c r="M370" s="40">
        <f t="shared" si="1438"/>
        <v>940</v>
      </c>
      <c r="N370" s="44">
        <v>2</v>
      </c>
      <c r="O370" s="39">
        <f t="shared" si="1439"/>
        <v>940</v>
      </c>
      <c r="P370" s="44">
        <v>2</v>
      </c>
      <c r="Q370" s="40">
        <f t="shared" si="1440"/>
        <v>940</v>
      </c>
      <c r="R370" s="44">
        <v>2</v>
      </c>
      <c r="S370" s="40">
        <f t="shared" si="1441"/>
        <v>940</v>
      </c>
      <c r="T370" s="44">
        <v>2</v>
      </c>
      <c r="U370" s="40">
        <f t="shared" si="1442"/>
        <v>940</v>
      </c>
      <c r="V370" s="44">
        <v>2</v>
      </c>
      <c r="W370" s="40">
        <f t="shared" si="1443"/>
        <v>940</v>
      </c>
      <c r="X370" s="44">
        <v>2</v>
      </c>
      <c r="Y370" s="40">
        <f t="shared" si="1444"/>
        <v>940</v>
      </c>
      <c r="Z370" s="44">
        <v>2</v>
      </c>
      <c r="AA370" s="40">
        <f t="shared" si="1445"/>
        <v>940</v>
      </c>
      <c r="AB370" s="44">
        <v>2</v>
      </c>
      <c r="AC370" s="40">
        <f t="shared" si="1446"/>
        <v>940</v>
      </c>
      <c r="AD370" s="49">
        <v>2</v>
      </c>
      <c r="AE370" s="40">
        <f t="shared" si="1447"/>
        <v>940</v>
      </c>
      <c r="AF370" s="3"/>
    </row>
    <row r="371" spans="1:32" ht="12" customHeight="1" x14ac:dyDescent="0.2">
      <c r="A371">
        <v>470</v>
      </c>
      <c r="B371" s="36">
        <v>37201</v>
      </c>
      <c r="C371" s="8" t="s">
        <v>467</v>
      </c>
      <c r="D371" s="35">
        <f t="shared" si="1433"/>
        <v>24</v>
      </c>
      <c r="E371" s="56">
        <f t="shared" si="1434"/>
        <v>11280</v>
      </c>
      <c r="F371" s="36" t="s">
        <v>30</v>
      </c>
      <c r="G371" s="37">
        <f t="shared" si="1435"/>
        <v>11280</v>
      </c>
      <c r="H371" s="44">
        <v>2</v>
      </c>
      <c r="I371" s="39">
        <f t="shared" si="1436"/>
        <v>940</v>
      </c>
      <c r="J371" s="44">
        <v>2</v>
      </c>
      <c r="K371" s="39">
        <f t="shared" si="1437"/>
        <v>940</v>
      </c>
      <c r="L371" s="44">
        <v>2</v>
      </c>
      <c r="M371" s="40">
        <f t="shared" si="1438"/>
        <v>940</v>
      </c>
      <c r="N371" s="44">
        <v>2</v>
      </c>
      <c r="O371" s="39">
        <f t="shared" si="1439"/>
        <v>940</v>
      </c>
      <c r="P371" s="44">
        <v>2</v>
      </c>
      <c r="Q371" s="40">
        <f t="shared" si="1440"/>
        <v>940</v>
      </c>
      <c r="R371" s="44">
        <v>2</v>
      </c>
      <c r="S371" s="40">
        <f t="shared" si="1441"/>
        <v>940</v>
      </c>
      <c r="T371" s="44">
        <v>2</v>
      </c>
      <c r="U371" s="40">
        <f t="shared" si="1442"/>
        <v>940</v>
      </c>
      <c r="V371" s="44">
        <v>2</v>
      </c>
      <c r="W371" s="40">
        <f t="shared" si="1443"/>
        <v>940</v>
      </c>
      <c r="X371" s="44">
        <v>2</v>
      </c>
      <c r="Y371" s="40">
        <f t="shared" si="1444"/>
        <v>940</v>
      </c>
      <c r="Z371" s="44">
        <v>2</v>
      </c>
      <c r="AA371" s="40">
        <f t="shared" si="1445"/>
        <v>940</v>
      </c>
      <c r="AB371" s="44">
        <v>2</v>
      </c>
      <c r="AC371" s="40">
        <f t="shared" si="1446"/>
        <v>940</v>
      </c>
      <c r="AD371" s="49">
        <v>2</v>
      </c>
      <c r="AE371" s="40">
        <f t="shared" si="1447"/>
        <v>940</v>
      </c>
      <c r="AF371" s="3"/>
    </row>
    <row r="372" spans="1:32" ht="12" customHeight="1" x14ac:dyDescent="0.2">
      <c r="A372">
        <v>470</v>
      </c>
      <c r="B372" s="36">
        <v>37201</v>
      </c>
      <c r="C372" s="8" t="s">
        <v>468</v>
      </c>
      <c r="D372" s="35">
        <f t="shared" si="1433"/>
        <v>24</v>
      </c>
      <c r="E372" s="56">
        <f t="shared" si="1434"/>
        <v>11280</v>
      </c>
      <c r="F372" s="36" t="s">
        <v>30</v>
      </c>
      <c r="G372" s="37">
        <f t="shared" si="1435"/>
        <v>11280</v>
      </c>
      <c r="H372" s="44">
        <v>2</v>
      </c>
      <c r="I372" s="39">
        <f t="shared" si="1436"/>
        <v>940</v>
      </c>
      <c r="J372" s="44">
        <v>2</v>
      </c>
      <c r="K372" s="39">
        <f t="shared" si="1437"/>
        <v>940</v>
      </c>
      <c r="L372" s="44">
        <v>2</v>
      </c>
      <c r="M372" s="40">
        <f t="shared" si="1438"/>
        <v>940</v>
      </c>
      <c r="N372" s="44">
        <v>2</v>
      </c>
      <c r="O372" s="39">
        <f t="shared" si="1439"/>
        <v>940</v>
      </c>
      <c r="P372" s="44">
        <v>2</v>
      </c>
      <c r="Q372" s="40">
        <f t="shared" si="1440"/>
        <v>940</v>
      </c>
      <c r="R372" s="44">
        <v>2</v>
      </c>
      <c r="S372" s="40">
        <f t="shared" si="1441"/>
        <v>940</v>
      </c>
      <c r="T372" s="44">
        <v>2</v>
      </c>
      <c r="U372" s="40">
        <f t="shared" si="1442"/>
        <v>940</v>
      </c>
      <c r="V372" s="44">
        <v>2</v>
      </c>
      <c r="W372" s="40">
        <f t="shared" si="1443"/>
        <v>940</v>
      </c>
      <c r="X372" s="44">
        <v>2</v>
      </c>
      <c r="Y372" s="40">
        <f t="shared" si="1444"/>
        <v>940</v>
      </c>
      <c r="Z372" s="44">
        <v>2</v>
      </c>
      <c r="AA372" s="40">
        <f t="shared" si="1445"/>
        <v>940</v>
      </c>
      <c r="AB372" s="44">
        <v>2</v>
      </c>
      <c r="AC372" s="40">
        <f t="shared" si="1446"/>
        <v>940</v>
      </c>
      <c r="AD372" s="49">
        <v>2</v>
      </c>
      <c r="AE372" s="40">
        <f t="shared" si="1447"/>
        <v>940</v>
      </c>
      <c r="AF372" s="3"/>
    </row>
    <row r="373" spans="1:32" ht="12" customHeight="1" x14ac:dyDescent="0.2">
      <c r="A373">
        <v>222</v>
      </c>
      <c r="B373" s="36">
        <v>37201</v>
      </c>
      <c r="C373" s="8" t="s">
        <v>469</v>
      </c>
      <c r="D373" s="35">
        <f t="shared" si="1433"/>
        <v>24</v>
      </c>
      <c r="E373" s="56">
        <f t="shared" si="1434"/>
        <v>5328</v>
      </c>
      <c r="F373" s="36" t="s">
        <v>30</v>
      </c>
      <c r="G373" s="37">
        <f t="shared" si="1435"/>
        <v>5328</v>
      </c>
      <c r="H373" s="44">
        <v>2</v>
      </c>
      <c r="I373" s="39">
        <f t="shared" si="1436"/>
        <v>444</v>
      </c>
      <c r="J373" s="44">
        <v>2</v>
      </c>
      <c r="K373" s="39">
        <f t="shared" si="1437"/>
        <v>444</v>
      </c>
      <c r="L373" s="44">
        <v>2</v>
      </c>
      <c r="M373" s="40">
        <f t="shared" si="1438"/>
        <v>444</v>
      </c>
      <c r="N373" s="44">
        <v>2</v>
      </c>
      <c r="O373" s="39">
        <f t="shared" si="1439"/>
        <v>444</v>
      </c>
      <c r="P373" s="44">
        <v>2</v>
      </c>
      <c r="Q373" s="40">
        <f t="shared" si="1440"/>
        <v>444</v>
      </c>
      <c r="R373" s="44">
        <v>2</v>
      </c>
      <c r="S373" s="40">
        <f t="shared" si="1441"/>
        <v>444</v>
      </c>
      <c r="T373" s="44">
        <v>2</v>
      </c>
      <c r="U373" s="40">
        <f t="shared" si="1442"/>
        <v>444</v>
      </c>
      <c r="V373" s="44">
        <v>2</v>
      </c>
      <c r="W373" s="40">
        <f t="shared" si="1443"/>
        <v>444</v>
      </c>
      <c r="X373" s="44">
        <v>2</v>
      </c>
      <c r="Y373" s="40">
        <f t="shared" si="1444"/>
        <v>444</v>
      </c>
      <c r="Z373" s="44">
        <v>2</v>
      </c>
      <c r="AA373" s="40">
        <f t="shared" si="1445"/>
        <v>444</v>
      </c>
      <c r="AB373" s="44">
        <v>2</v>
      </c>
      <c r="AC373" s="40">
        <f t="shared" si="1446"/>
        <v>444</v>
      </c>
      <c r="AD373" s="49">
        <v>2</v>
      </c>
      <c r="AE373" s="40">
        <f t="shared" si="1447"/>
        <v>444</v>
      </c>
      <c r="AF373" s="3"/>
    </row>
    <row r="374" spans="1:32" ht="12" customHeight="1" x14ac:dyDescent="0.2">
      <c r="A374">
        <v>482</v>
      </c>
      <c r="B374" s="36">
        <v>37201</v>
      </c>
      <c r="C374" s="8" t="s">
        <v>470</v>
      </c>
      <c r="D374" s="35">
        <f t="shared" si="1433"/>
        <v>24</v>
      </c>
      <c r="E374" s="56">
        <f t="shared" si="1434"/>
        <v>11568</v>
      </c>
      <c r="F374" s="36" t="s">
        <v>30</v>
      </c>
      <c r="G374" s="37">
        <f t="shared" si="1435"/>
        <v>11568</v>
      </c>
      <c r="H374" s="44">
        <v>2</v>
      </c>
      <c r="I374" s="39">
        <f t="shared" si="1436"/>
        <v>964</v>
      </c>
      <c r="J374" s="44">
        <v>2</v>
      </c>
      <c r="K374" s="39">
        <f t="shared" si="1437"/>
        <v>964</v>
      </c>
      <c r="L374" s="44">
        <v>2</v>
      </c>
      <c r="M374" s="40">
        <f t="shared" si="1438"/>
        <v>964</v>
      </c>
      <c r="N374" s="44">
        <v>2</v>
      </c>
      <c r="O374" s="39">
        <f t="shared" si="1439"/>
        <v>964</v>
      </c>
      <c r="P374" s="44">
        <v>2</v>
      </c>
      <c r="Q374" s="40">
        <f t="shared" si="1440"/>
        <v>964</v>
      </c>
      <c r="R374" s="44">
        <v>2</v>
      </c>
      <c r="S374" s="40">
        <f t="shared" si="1441"/>
        <v>964</v>
      </c>
      <c r="T374" s="44">
        <v>2</v>
      </c>
      <c r="U374" s="40">
        <f t="shared" si="1442"/>
        <v>964</v>
      </c>
      <c r="V374" s="44">
        <v>2</v>
      </c>
      <c r="W374" s="40">
        <f t="shared" si="1443"/>
        <v>964</v>
      </c>
      <c r="X374" s="44">
        <v>2</v>
      </c>
      <c r="Y374" s="40">
        <f t="shared" si="1444"/>
        <v>964</v>
      </c>
      <c r="Z374" s="44">
        <v>2</v>
      </c>
      <c r="AA374" s="40">
        <f t="shared" si="1445"/>
        <v>964</v>
      </c>
      <c r="AB374" s="44">
        <v>2</v>
      </c>
      <c r="AC374" s="40">
        <f t="shared" si="1446"/>
        <v>964</v>
      </c>
      <c r="AD374" s="49">
        <v>2</v>
      </c>
      <c r="AE374" s="40">
        <f t="shared" si="1447"/>
        <v>964</v>
      </c>
      <c r="AF374" s="3"/>
    </row>
    <row r="375" spans="1:32" ht="12" customHeight="1" x14ac:dyDescent="0.2">
      <c r="A375">
        <v>101</v>
      </c>
      <c r="B375" s="36">
        <v>37201</v>
      </c>
      <c r="C375" s="8" t="s">
        <v>471</v>
      </c>
      <c r="D375" s="35">
        <f t="shared" si="1433"/>
        <v>24</v>
      </c>
      <c r="E375" s="56">
        <f t="shared" si="1434"/>
        <v>2424</v>
      </c>
      <c r="F375" s="36" t="s">
        <v>30</v>
      </c>
      <c r="G375" s="37">
        <f t="shared" si="1435"/>
        <v>2424</v>
      </c>
      <c r="H375" s="44">
        <v>2</v>
      </c>
      <c r="I375" s="39">
        <f t="shared" si="1436"/>
        <v>202</v>
      </c>
      <c r="J375" s="44">
        <v>2</v>
      </c>
      <c r="K375" s="39">
        <f t="shared" si="1437"/>
        <v>202</v>
      </c>
      <c r="L375" s="44">
        <v>2</v>
      </c>
      <c r="M375" s="40">
        <f t="shared" si="1438"/>
        <v>202</v>
      </c>
      <c r="N375" s="44">
        <v>2</v>
      </c>
      <c r="O375" s="39">
        <f t="shared" si="1439"/>
        <v>202</v>
      </c>
      <c r="P375" s="44">
        <v>2</v>
      </c>
      <c r="Q375" s="40">
        <f t="shared" si="1440"/>
        <v>202</v>
      </c>
      <c r="R375" s="44">
        <v>2</v>
      </c>
      <c r="S375" s="40">
        <f t="shared" si="1441"/>
        <v>202</v>
      </c>
      <c r="T375" s="44">
        <v>2</v>
      </c>
      <c r="U375" s="40">
        <f t="shared" si="1442"/>
        <v>202</v>
      </c>
      <c r="V375" s="44">
        <v>2</v>
      </c>
      <c r="W375" s="40">
        <f t="shared" si="1443"/>
        <v>202</v>
      </c>
      <c r="X375" s="44">
        <v>2</v>
      </c>
      <c r="Y375" s="40">
        <f t="shared" si="1444"/>
        <v>202</v>
      </c>
      <c r="Z375" s="44">
        <v>2</v>
      </c>
      <c r="AA375" s="40">
        <f t="shared" si="1445"/>
        <v>202</v>
      </c>
      <c r="AB375" s="44">
        <v>2</v>
      </c>
      <c r="AC375" s="40">
        <f t="shared" si="1446"/>
        <v>202</v>
      </c>
      <c r="AD375" s="49">
        <v>2</v>
      </c>
      <c r="AE375" s="40">
        <f t="shared" si="1447"/>
        <v>202</v>
      </c>
      <c r="AF375" s="3"/>
    </row>
    <row r="376" spans="1:32" ht="12" customHeight="1" x14ac:dyDescent="0.2">
      <c r="A376">
        <v>290</v>
      </c>
      <c r="B376" s="36">
        <v>37201</v>
      </c>
      <c r="C376" s="8" t="s">
        <v>472</v>
      </c>
      <c r="D376" s="35">
        <f t="shared" si="1433"/>
        <v>24</v>
      </c>
      <c r="E376" s="56">
        <f t="shared" si="1434"/>
        <v>6960</v>
      </c>
      <c r="F376" s="36" t="s">
        <v>30</v>
      </c>
      <c r="G376" s="37">
        <f t="shared" si="1435"/>
        <v>6960</v>
      </c>
      <c r="H376" s="44">
        <v>2</v>
      </c>
      <c r="I376" s="39">
        <f t="shared" si="1436"/>
        <v>580</v>
      </c>
      <c r="J376" s="44">
        <v>2</v>
      </c>
      <c r="K376" s="39">
        <f t="shared" si="1437"/>
        <v>580</v>
      </c>
      <c r="L376" s="44">
        <v>2</v>
      </c>
      <c r="M376" s="40">
        <f t="shared" si="1438"/>
        <v>580</v>
      </c>
      <c r="N376" s="44">
        <v>2</v>
      </c>
      <c r="O376" s="39">
        <f t="shared" si="1439"/>
        <v>580</v>
      </c>
      <c r="P376" s="44">
        <v>2</v>
      </c>
      <c r="Q376" s="40">
        <f t="shared" si="1440"/>
        <v>580</v>
      </c>
      <c r="R376" s="44">
        <v>2</v>
      </c>
      <c r="S376" s="40">
        <f t="shared" si="1441"/>
        <v>580</v>
      </c>
      <c r="T376" s="44">
        <v>2</v>
      </c>
      <c r="U376" s="40">
        <f t="shared" si="1442"/>
        <v>580</v>
      </c>
      <c r="V376" s="44">
        <v>2</v>
      </c>
      <c r="W376" s="40">
        <f t="shared" si="1443"/>
        <v>580</v>
      </c>
      <c r="X376" s="44">
        <v>2</v>
      </c>
      <c r="Y376" s="40">
        <f t="shared" si="1444"/>
        <v>580</v>
      </c>
      <c r="Z376" s="44">
        <v>2</v>
      </c>
      <c r="AA376" s="40">
        <f t="shared" si="1445"/>
        <v>580</v>
      </c>
      <c r="AB376" s="44">
        <v>2</v>
      </c>
      <c r="AC376" s="40">
        <f t="shared" si="1446"/>
        <v>580</v>
      </c>
      <c r="AD376" s="49">
        <v>2</v>
      </c>
      <c r="AE376" s="40">
        <f t="shared" si="1447"/>
        <v>580</v>
      </c>
      <c r="AF376" s="3"/>
    </row>
    <row r="377" spans="1:32" ht="12" customHeight="1" x14ac:dyDescent="0.2">
      <c r="A377">
        <v>756</v>
      </c>
      <c r="B377" s="36">
        <v>37201</v>
      </c>
      <c r="C377" s="8" t="s">
        <v>473</v>
      </c>
      <c r="D377" s="35">
        <f t="shared" si="1433"/>
        <v>24</v>
      </c>
      <c r="E377" s="56">
        <f t="shared" si="1434"/>
        <v>18144</v>
      </c>
      <c r="F377" s="36" t="s">
        <v>30</v>
      </c>
      <c r="G377" s="37">
        <f t="shared" si="1435"/>
        <v>18144</v>
      </c>
      <c r="H377" s="44">
        <v>2</v>
      </c>
      <c r="I377" s="39">
        <f t="shared" si="1436"/>
        <v>1512</v>
      </c>
      <c r="J377" s="44">
        <v>2</v>
      </c>
      <c r="K377" s="39">
        <f t="shared" si="1437"/>
        <v>1512</v>
      </c>
      <c r="L377" s="44">
        <v>2</v>
      </c>
      <c r="M377" s="40">
        <f t="shared" si="1438"/>
        <v>1512</v>
      </c>
      <c r="N377" s="44">
        <v>2</v>
      </c>
      <c r="O377" s="39">
        <f t="shared" si="1439"/>
        <v>1512</v>
      </c>
      <c r="P377" s="44">
        <v>2</v>
      </c>
      <c r="Q377" s="40">
        <f t="shared" si="1440"/>
        <v>1512</v>
      </c>
      <c r="R377" s="44">
        <v>2</v>
      </c>
      <c r="S377" s="40">
        <f t="shared" si="1441"/>
        <v>1512</v>
      </c>
      <c r="T377" s="44">
        <v>2</v>
      </c>
      <c r="U377" s="40">
        <f t="shared" si="1442"/>
        <v>1512</v>
      </c>
      <c r="V377" s="44">
        <v>2</v>
      </c>
      <c r="W377" s="40">
        <f t="shared" si="1443"/>
        <v>1512</v>
      </c>
      <c r="X377" s="44">
        <v>2</v>
      </c>
      <c r="Y377" s="40">
        <f t="shared" si="1444"/>
        <v>1512</v>
      </c>
      <c r="Z377" s="44">
        <v>2</v>
      </c>
      <c r="AA377" s="40">
        <f t="shared" si="1445"/>
        <v>1512</v>
      </c>
      <c r="AB377" s="44">
        <v>2</v>
      </c>
      <c r="AC377" s="40">
        <f t="shared" si="1446"/>
        <v>1512</v>
      </c>
      <c r="AD377" s="49">
        <v>2</v>
      </c>
      <c r="AE377" s="40">
        <f t="shared" si="1447"/>
        <v>1512</v>
      </c>
      <c r="AF377" s="3"/>
    </row>
    <row r="378" spans="1:32" ht="12" customHeight="1" x14ac:dyDescent="0.2">
      <c r="A378">
        <v>470</v>
      </c>
      <c r="B378" s="36">
        <v>37201</v>
      </c>
      <c r="C378" s="8" t="s">
        <v>474</v>
      </c>
      <c r="D378" s="35">
        <f t="shared" si="1433"/>
        <v>24</v>
      </c>
      <c r="E378" s="56">
        <f t="shared" si="1434"/>
        <v>11280</v>
      </c>
      <c r="F378" s="36" t="s">
        <v>30</v>
      </c>
      <c r="G378" s="37">
        <f t="shared" si="1435"/>
        <v>11280</v>
      </c>
      <c r="H378" s="44">
        <v>2</v>
      </c>
      <c r="I378" s="39">
        <f t="shared" si="1436"/>
        <v>940</v>
      </c>
      <c r="J378" s="44">
        <v>2</v>
      </c>
      <c r="K378" s="39">
        <f t="shared" si="1437"/>
        <v>940</v>
      </c>
      <c r="L378" s="44">
        <v>2</v>
      </c>
      <c r="M378" s="40">
        <f t="shared" si="1438"/>
        <v>940</v>
      </c>
      <c r="N378" s="44">
        <v>2</v>
      </c>
      <c r="O378" s="39">
        <f t="shared" si="1439"/>
        <v>940</v>
      </c>
      <c r="P378" s="44">
        <v>2</v>
      </c>
      <c r="Q378" s="40">
        <f t="shared" si="1440"/>
        <v>940</v>
      </c>
      <c r="R378" s="44">
        <v>2</v>
      </c>
      <c r="S378" s="40">
        <f t="shared" si="1441"/>
        <v>940</v>
      </c>
      <c r="T378" s="44">
        <v>2</v>
      </c>
      <c r="U378" s="40">
        <f t="shared" si="1442"/>
        <v>940</v>
      </c>
      <c r="V378" s="44">
        <v>2</v>
      </c>
      <c r="W378" s="40">
        <f t="shared" si="1443"/>
        <v>940</v>
      </c>
      <c r="X378" s="44">
        <v>2</v>
      </c>
      <c r="Y378" s="40">
        <f t="shared" si="1444"/>
        <v>940</v>
      </c>
      <c r="Z378" s="44">
        <v>2</v>
      </c>
      <c r="AA378" s="40">
        <f t="shared" si="1445"/>
        <v>940</v>
      </c>
      <c r="AB378" s="44">
        <v>2</v>
      </c>
      <c r="AC378" s="40">
        <f t="shared" si="1446"/>
        <v>940</v>
      </c>
      <c r="AD378" s="49">
        <v>2</v>
      </c>
      <c r="AE378" s="40">
        <f t="shared" si="1447"/>
        <v>940</v>
      </c>
      <c r="AF378" s="3"/>
    </row>
    <row r="379" spans="1:32" ht="12" customHeight="1" x14ac:dyDescent="0.2">
      <c r="A379">
        <v>101</v>
      </c>
      <c r="B379" s="36">
        <v>37201</v>
      </c>
      <c r="C379" s="8" t="s">
        <v>475</v>
      </c>
      <c r="D379" s="35">
        <f t="shared" si="1433"/>
        <v>24</v>
      </c>
      <c r="E379" s="56">
        <f t="shared" si="1434"/>
        <v>2424</v>
      </c>
      <c r="F379" s="36" t="s">
        <v>30</v>
      </c>
      <c r="G379" s="37">
        <f t="shared" si="1435"/>
        <v>2424</v>
      </c>
      <c r="H379" s="44">
        <v>2</v>
      </c>
      <c r="I379" s="39">
        <f t="shared" si="1436"/>
        <v>202</v>
      </c>
      <c r="J379" s="44">
        <v>2</v>
      </c>
      <c r="K379" s="39">
        <f t="shared" si="1437"/>
        <v>202</v>
      </c>
      <c r="L379" s="44">
        <v>2</v>
      </c>
      <c r="M379" s="40">
        <f t="shared" si="1438"/>
        <v>202</v>
      </c>
      <c r="N379" s="44">
        <v>2</v>
      </c>
      <c r="O379" s="39">
        <f t="shared" si="1439"/>
        <v>202</v>
      </c>
      <c r="P379" s="44">
        <v>2</v>
      </c>
      <c r="Q379" s="40">
        <f t="shared" si="1440"/>
        <v>202</v>
      </c>
      <c r="R379" s="44">
        <v>2</v>
      </c>
      <c r="S379" s="40">
        <f t="shared" si="1441"/>
        <v>202</v>
      </c>
      <c r="T379" s="44">
        <v>2</v>
      </c>
      <c r="U379" s="40">
        <f t="shared" si="1442"/>
        <v>202</v>
      </c>
      <c r="V379" s="44">
        <v>2</v>
      </c>
      <c r="W379" s="40">
        <f t="shared" si="1443"/>
        <v>202</v>
      </c>
      <c r="X379" s="44">
        <v>2</v>
      </c>
      <c r="Y379" s="40">
        <f t="shared" si="1444"/>
        <v>202</v>
      </c>
      <c r="Z379" s="44">
        <v>2</v>
      </c>
      <c r="AA379" s="40">
        <f t="shared" si="1445"/>
        <v>202</v>
      </c>
      <c r="AB379" s="44">
        <v>2</v>
      </c>
      <c r="AC379" s="40">
        <f t="shared" si="1446"/>
        <v>202</v>
      </c>
      <c r="AD379" s="49">
        <v>2</v>
      </c>
      <c r="AE379" s="40">
        <f t="shared" si="1447"/>
        <v>202</v>
      </c>
      <c r="AF379" s="3"/>
    </row>
    <row r="380" spans="1:32" ht="13.5" customHeight="1" x14ac:dyDescent="0.2">
      <c r="B380" s="32">
        <v>373</v>
      </c>
      <c r="C380" s="53" t="s">
        <v>458</v>
      </c>
      <c r="D380" s="35"/>
      <c r="E380" s="56"/>
      <c r="F380" s="36"/>
      <c r="G380" s="37"/>
      <c r="H380" s="86"/>
      <c r="I380" s="39"/>
      <c r="J380" s="86"/>
      <c r="K380" s="39"/>
      <c r="L380" s="86"/>
      <c r="M380" s="40"/>
      <c r="N380" s="86"/>
      <c r="O380" s="39"/>
      <c r="P380" s="86"/>
      <c r="Q380" s="40"/>
      <c r="R380" s="86"/>
      <c r="S380" s="40"/>
      <c r="T380" s="86"/>
      <c r="U380" s="40"/>
      <c r="V380" s="86"/>
      <c r="W380" s="40"/>
      <c r="X380" s="86"/>
      <c r="Y380" s="40"/>
      <c r="Z380" s="86"/>
      <c r="AA380" s="40"/>
      <c r="AB380" s="86"/>
      <c r="AC380" s="40"/>
      <c r="AD380" s="88"/>
      <c r="AE380" s="40"/>
      <c r="AF380" s="3"/>
    </row>
    <row r="381" spans="1:32" ht="15" customHeight="1" x14ac:dyDescent="0.2">
      <c r="B381" s="32">
        <v>37301</v>
      </c>
      <c r="C381" s="53" t="s">
        <v>458</v>
      </c>
      <c r="D381" s="35"/>
      <c r="E381" s="56"/>
      <c r="F381" s="36"/>
      <c r="G381" s="37"/>
      <c r="H381" s="86"/>
      <c r="I381" s="39"/>
      <c r="J381" s="86"/>
      <c r="K381" s="39"/>
      <c r="L381" s="86"/>
      <c r="M381" s="40"/>
      <c r="N381" s="86"/>
      <c r="O381" s="39"/>
      <c r="P381" s="86"/>
      <c r="Q381" s="40"/>
      <c r="R381" s="86"/>
      <c r="S381" s="40"/>
      <c r="T381" s="86"/>
      <c r="U381" s="40"/>
      <c r="V381" s="86"/>
      <c r="W381" s="40"/>
      <c r="X381" s="86"/>
      <c r="Y381" s="40"/>
      <c r="Z381" s="86"/>
      <c r="AA381" s="40"/>
      <c r="AB381" s="86"/>
      <c r="AC381" s="40"/>
      <c r="AD381" s="88"/>
      <c r="AE381" s="40"/>
      <c r="AF381" s="3"/>
    </row>
    <row r="382" spans="1:32" ht="25.5" customHeight="1" x14ac:dyDescent="0.2">
      <c r="A382">
        <v>2000</v>
      </c>
      <c r="B382" s="51">
        <v>37301</v>
      </c>
      <c r="C382" s="8" t="s">
        <v>476</v>
      </c>
      <c r="D382" s="35">
        <f>H382+J382+L382+N382+P382+R382+T382+V382+X382+Z382+AB382+AD382</f>
        <v>10</v>
      </c>
      <c r="E382" s="56">
        <f>D382*A382</f>
        <v>20000</v>
      </c>
      <c r="F382" s="36" t="s">
        <v>30</v>
      </c>
      <c r="G382" s="37">
        <f>I382+K382+M382+O382+Q382+S382+U382+W382+Y382+AA382+AC382+AE382</f>
        <v>20000</v>
      </c>
      <c r="H382" s="44">
        <v>2</v>
      </c>
      <c r="I382" s="39">
        <f>H382*A382</f>
        <v>4000</v>
      </c>
      <c r="J382" s="44">
        <v>0</v>
      </c>
      <c r="K382" s="39">
        <f>J382*A382</f>
        <v>0</v>
      </c>
      <c r="L382" s="44">
        <v>0</v>
      </c>
      <c r="M382" s="40">
        <f>L382*A382</f>
        <v>0</v>
      </c>
      <c r="N382" s="44">
        <v>2</v>
      </c>
      <c r="O382" s="39">
        <f>N382*A382</f>
        <v>4000</v>
      </c>
      <c r="P382" s="44">
        <v>2</v>
      </c>
      <c r="Q382" s="40">
        <f>P382*A382</f>
        <v>4000</v>
      </c>
      <c r="R382" s="44">
        <v>2</v>
      </c>
      <c r="S382" s="40">
        <f>R382*A382</f>
        <v>4000</v>
      </c>
      <c r="T382" s="44">
        <v>0</v>
      </c>
      <c r="U382" s="40">
        <f>T382*A382</f>
        <v>0</v>
      </c>
      <c r="V382" s="44">
        <v>0</v>
      </c>
      <c r="W382" s="40">
        <f>V382*A382</f>
        <v>0</v>
      </c>
      <c r="X382" s="44">
        <v>0</v>
      </c>
      <c r="Y382" s="40">
        <f>X382*A382</f>
        <v>0</v>
      </c>
      <c r="Z382" s="44">
        <v>0</v>
      </c>
      <c r="AA382" s="40">
        <f>Z382*A382</f>
        <v>0</v>
      </c>
      <c r="AB382" s="44">
        <v>0</v>
      </c>
      <c r="AC382" s="40">
        <f>AB382*A382</f>
        <v>0</v>
      </c>
      <c r="AD382" s="49">
        <v>2</v>
      </c>
      <c r="AE382" s="40">
        <f>AD382*A382</f>
        <v>4000</v>
      </c>
      <c r="AF382" s="3"/>
    </row>
    <row r="383" spans="1:32" ht="12" customHeight="1" x14ac:dyDescent="0.2">
      <c r="B383" s="32">
        <v>375</v>
      </c>
      <c r="C383" s="63" t="s">
        <v>64</v>
      </c>
      <c r="D383" s="35"/>
      <c r="E383" s="56">
        <f t="shared" si="808"/>
        <v>0</v>
      </c>
      <c r="F383" s="36"/>
      <c r="G383" s="37">
        <f t="shared" si="1209"/>
        <v>0</v>
      </c>
      <c r="H383" s="38"/>
      <c r="I383" s="39">
        <f t="shared" si="1146"/>
        <v>0</v>
      </c>
      <c r="J383" s="38"/>
      <c r="K383" s="39">
        <f t="shared" si="1331"/>
        <v>0</v>
      </c>
      <c r="L383" s="38">
        <v>0</v>
      </c>
      <c r="M383" s="40">
        <f t="shared" si="1147"/>
        <v>0</v>
      </c>
      <c r="N383" s="38"/>
      <c r="O383" s="39">
        <f t="shared" si="1148"/>
        <v>0</v>
      </c>
      <c r="P383" s="38"/>
      <c r="Q383" s="40">
        <f t="shared" si="1357"/>
        <v>0</v>
      </c>
      <c r="R383" s="38"/>
      <c r="S383" s="40">
        <f t="shared" si="1150"/>
        <v>0</v>
      </c>
      <c r="T383" s="38"/>
      <c r="U383" s="40">
        <f t="shared" si="1210"/>
        <v>0</v>
      </c>
      <c r="V383" s="38"/>
      <c r="W383" s="40">
        <f t="shared" si="1332"/>
        <v>0</v>
      </c>
      <c r="X383" s="38"/>
      <c r="Y383" s="40">
        <f t="shared" si="1361"/>
        <v>0</v>
      </c>
      <c r="Z383" s="38"/>
      <c r="AA383" s="40">
        <f t="shared" si="1333"/>
        <v>0</v>
      </c>
      <c r="AB383" s="38"/>
      <c r="AC383" s="40">
        <f t="shared" si="1404"/>
        <v>0</v>
      </c>
      <c r="AD383" s="41"/>
      <c r="AE383" s="40">
        <f t="shared" si="1334"/>
        <v>0</v>
      </c>
      <c r="AF383" s="3"/>
    </row>
    <row r="384" spans="1:32" ht="12" customHeight="1" x14ac:dyDescent="0.2">
      <c r="B384" s="32">
        <v>37501</v>
      </c>
      <c r="C384" s="63" t="s">
        <v>66</v>
      </c>
      <c r="D384" s="35"/>
      <c r="E384" s="56">
        <f t="shared" si="808"/>
        <v>0</v>
      </c>
      <c r="F384" s="36"/>
      <c r="G384" s="37">
        <f t="shared" si="1209"/>
        <v>0</v>
      </c>
      <c r="H384" s="86"/>
      <c r="I384" s="39">
        <f t="shared" si="1146"/>
        <v>0</v>
      </c>
      <c r="J384" s="86"/>
      <c r="K384" s="39">
        <f t="shared" si="1331"/>
        <v>0</v>
      </c>
      <c r="L384" s="86">
        <v>13000</v>
      </c>
      <c r="M384" s="40">
        <f t="shared" si="1147"/>
        <v>0</v>
      </c>
      <c r="N384" s="86"/>
      <c r="O384" s="39">
        <f t="shared" si="1148"/>
        <v>0</v>
      </c>
      <c r="P384" s="86"/>
      <c r="Q384" s="40">
        <f t="shared" si="1149"/>
        <v>0</v>
      </c>
      <c r="R384" s="86">
        <v>13000</v>
      </c>
      <c r="S384" s="40">
        <f t="shared" si="1150"/>
        <v>0</v>
      </c>
      <c r="T384" s="86"/>
      <c r="U384" s="40">
        <f t="shared" si="1210"/>
        <v>0</v>
      </c>
      <c r="V384" s="86"/>
      <c r="W384" s="40">
        <f t="shared" si="1332"/>
        <v>0</v>
      </c>
      <c r="X384" s="86">
        <v>12000</v>
      </c>
      <c r="Y384" s="40">
        <f t="shared" si="1151"/>
        <v>0</v>
      </c>
      <c r="Z384" s="86"/>
      <c r="AA384" s="40">
        <f t="shared" si="1333"/>
        <v>0</v>
      </c>
      <c r="AB384" s="86"/>
      <c r="AC384" s="40">
        <f t="shared" si="1404"/>
        <v>0</v>
      </c>
      <c r="AD384" s="88">
        <v>12000</v>
      </c>
      <c r="AE384" s="40">
        <f t="shared" si="1334"/>
        <v>0</v>
      </c>
      <c r="AF384" s="3"/>
    </row>
    <row r="385" spans="1:32" ht="15.75" customHeight="1" x14ac:dyDescent="0.2">
      <c r="A385">
        <v>7500</v>
      </c>
      <c r="B385" s="51">
        <v>37501</v>
      </c>
      <c r="C385" s="8" t="s">
        <v>477</v>
      </c>
      <c r="D385" s="35">
        <f>H385+J385+L385+N385+P385+R385+T385+V385+X385+Z385+AB385+AD385</f>
        <v>6</v>
      </c>
      <c r="E385" s="56">
        <f>D385*A385</f>
        <v>45000</v>
      </c>
      <c r="F385" s="36" t="s">
        <v>30</v>
      </c>
      <c r="G385" s="37">
        <f>I385+K385+M385+O385+Q385+S385+U385+W385+Y385+AA385+AC385+AE385</f>
        <v>45000</v>
      </c>
      <c r="H385" s="44">
        <v>0</v>
      </c>
      <c r="I385" s="39">
        <f>H385*A385</f>
        <v>0</v>
      </c>
      <c r="J385" s="44">
        <v>1</v>
      </c>
      <c r="K385" s="39">
        <f>J385*A385</f>
        <v>7500</v>
      </c>
      <c r="L385" s="44">
        <v>0</v>
      </c>
      <c r="M385" s="40">
        <f>L385*A385</f>
        <v>0</v>
      </c>
      <c r="N385" s="44">
        <v>1</v>
      </c>
      <c r="O385" s="39">
        <f>N385*A385</f>
        <v>7500</v>
      </c>
      <c r="P385" s="44">
        <v>0</v>
      </c>
      <c r="Q385" s="40">
        <f>P385*A385</f>
        <v>0</v>
      </c>
      <c r="R385" s="44">
        <v>1</v>
      </c>
      <c r="S385" s="40">
        <f>R385*A385</f>
        <v>7500</v>
      </c>
      <c r="T385" s="44">
        <v>0</v>
      </c>
      <c r="U385" s="40">
        <f>T385*A385</f>
        <v>0</v>
      </c>
      <c r="V385" s="44">
        <v>1</v>
      </c>
      <c r="W385" s="40">
        <f>V385*A385</f>
        <v>7500</v>
      </c>
      <c r="X385" s="44">
        <v>0</v>
      </c>
      <c r="Y385" s="40">
        <f>X385*A385</f>
        <v>0</v>
      </c>
      <c r="Z385" s="44">
        <v>1</v>
      </c>
      <c r="AA385" s="40">
        <f>Z385*A385</f>
        <v>7500</v>
      </c>
      <c r="AB385" s="44">
        <v>0</v>
      </c>
      <c r="AC385" s="40">
        <f>AB385*A385</f>
        <v>0</v>
      </c>
      <c r="AD385" s="49">
        <v>1</v>
      </c>
      <c r="AE385" s="40">
        <f>AD385*A385</f>
        <v>7500</v>
      </c>
      <c r="AF385" s="3"/>
    </row>
    <row r="386" spans="1:32" ht="12.75" customHeight="1" x14ac:dyDescent="0.2">
      <c r="A386">
        <v>3000</v>
      </c>
      <c r="B386" s="51">
        <v>37501</v>
      </c>
      <c r="C386" s="8" t="s">
        <v>478</v>
      </c>
      <c r="D386" s="35">
        <f>H386+J386+L386+N386+P386+R386+T386+V386+X386+Z386+AB386+AD386</f>
        <v>3</v>
      </c>
      <c r="E386" s="56">
        <f>D386*A386</f>
        <v>9000</v>
      </c>
      <c r="F386" s="36" t="s">
        <v>30</v>
      </c>
      <c r="G386" s="37">
        <f>I386+K386+M386+O386+Q386+S386+U386+W386+Y386+AA386+AC386+AE386</f>
        <v>9000</v>
      </c>
      <c r="H386" s="44">
        <v>0</v>
      </c>
      <c r="I386" s="39">
        <f>H386*A386</f>
        <v>0</v>
      </c>
      <c r="J386" s="44">
        <v>0</v>
      </c>
      <c r="K386" s="39">
        <f>J386*A386</f>
        <v>0</v>
      </c>
      <c r="L386" s="44">
        <v>1</v>
      </c>
      <c r="M386" s="40">
        <f>L386*A386</f>
        <v>3000</v>
      </c>
      <c r="N386" s="44">
        <v>0</v>
      </c>
      <c r="O386" s="39">
        <f>N386*A386</f>
        <v>0</v>
      </c>
      <c r="P386" s="44">
        <v>1</v>
      </c>
      <c r="Q386" s="40">
        <f>P386*A386</f>
        <v>3000</v>
      </c>
      <c r="R386" s="44">
        <v>1</v>
      </c>
      <c r="S386" s="40">
        <f>R386*A386</f>
        <v>3000</v>
      </c>
      <c r="T386" s="44">
        <v>0</v>
      </c>
      <c r="U386" s="40">
        <f>T386*A386</f>
        <v>0</v>
      </c>
      <c r="V386" s="44">
        <v>0</v>
      </c>
      <c r="W386" s="40">
        <f>V386*A386</f>
        <v>0</v>
      </c>
      <c r="X386" s="44">
        <v>0</v>
      </c>
      <c r="Y386" s="40">
        <f>X386*A386</f>
        <v>0</v>
      </c>
      <c r="Z386" s="44">
        <v>0</v>
      </c>
      <c r="AA386" s="40">
        <f>Z386*A386</f>
        <v>0</v>
      </c>
      <c r="AB386" s="44">
        <v>0</v>
      </c>
      <c r="AC386" s="40">
        <f>AB386*A386</f>
        <v>0</v>
      </c>
      <c r="AD386" s="49">
        <v>0</v>
      </c>
      <c r="AE386" s="40">
        <f>AD386*A386</f>
        <v>0</v>
      </c>
      <c r="AF386" s="3"/>
    </row>
    <row r="387" spans="1:32" ht="22.5" customHeight="1" x14ac:dyDescent="0.2">
      <c r="A387">
        <v>25000</v>
      </c>
      <c r="B387" s="51">
        <v>37501</v>
      </c>
      <c r="C387" s="8" t="s">
        <v>479</v>
      </c>
      <c r="D387" s="35">
        <f>H387+J387+L387+N387+P387+R387+T387+V387+X387+Z387+AB387+AD387</f>
        <v>12</v>
      </c>
      <c r="E387" s="56">
        <f>D387*A387</f>
        <v>300000</v>
      </c>
      <c r="F387" s="36" t="s">
        <v>30</v>
      </c>
      <c r="G387" s="37">
        <f>I387+K387+M387+O387+Q387+S387+U387+W387+Y387+AA387+AC387+AE387</f>
        <v>300000</v>
      </c>
      <c r="H387" s="44">
        <v>1</v>
      </c>
      <c r="I387" s="39">
        <f>H387*A387</f>
        <v>25000</v>
      </c>
      <c r="J387" s="44">
        <v>1</v>
      </c>
      <c r="K387" s="39">
        <f>J387*A387</f>
        <v>25000</v>
      </c>
      <c r="L387" s="44">
        <v>1</v>
      </c>
      <c r="M387" s="40">
        <f>L387*A387</f>
        <v>25000</v>
      </c>
      <c r="N387" s="44">
        <v>1</v>
      </c>
      <c r="O387" s="39">
        <f>N387*A387</f>
        <v>25000</v>
      </c>
      <c r="P387" s="44">
        <v>1</v>
      </c>
      <c r="Q387" s="40">
        <f>P387*A387</f>
        <v>25000</v>
      </c>
      <c r="R387" s="44">
        <v>1</v>
      </c>
      <c r="S387" s="40">
        <f>R387*A387</f>
        <v>25000</v>
      </c>
      <c r="T387" s="44">
        <v>1</v>
      </c>
      <c r="U387" s="40">
        <f>T387*A387</f>
        <v>25000</v>
      </c>
      <c r="V387" s="44">
        <v>1</v>
      </c>
      <c r="W387" s="40">
        <f>V387*A387</f>
        <v>25000</v>
      </c>
      <c r="X387" s="44">
        <v>1</v>
      </c>
      <c r="Y387" s="40">
        <f>X387*A387</f>
        <v>25000</v>
      </c>
      <c r="Z387" s="44">
        <v>1</v>
      </c>
      <c r="AA387" s="40">
        <f>Z387*A387</f>
        <v>25000</v>
      </c>
      <c r="AB387" s="44">
        <v>1</v>
      </c>
      <c r="AC387" s="40">
        <f>AB387*A387</f>
        <v>25000</v>
      </c>
      <c r="AD387" s="49">
        <v>1</v>
      </c>
      <c r="AE387" s="40">
        <f>AD387*A387</f>
        <v>25000</v>
      </c>
      <c r="AF387" s="3"/>
    </row>
    <row r="388" spans="1:32" ht="12" customHeight="1" x14ac:dyDescent="0.2">
      <c r="B388" s="32">
        <v>382</v>
      </c>
      <c r="C388" s="63" t="s">
        <v>73</v>
      </c>
      <c r="D388" s="35"/>
      <c r="E388" s="56"/>
      <c r="F388" s="43"/>
      <c r="G388" s="37"/>
      <c r="H388" s="86"/>
      <c r="I388" s="39"/>
      <c r="J388" s="86"/>
      <c r="K388" s="39"/>
      <c r="L388" s="86"/>
      <c r="M388" s="40"/>
      <c r="N388" s="86"/>
      <c r="O388" s="39"/>
      <c r="P388" s="86"/>
      <c r="Q388" s="40"/>
      <c r="R388" s="86"/>
      <c r="S388" s="40"/>
      <c r="T388" s="86"/>
      <c r="U388" s="40"/>
      <c r="V388" s="86"/>
      <c r="W388" s="40"/>
      <c r="X388" s="86"/>
      <c r="Y388" s="40"/>
      <c r="Z388" s="86"/>
      <c r="AA388" s="40"/>
      <c r="AB388" s="86"/>
      <c r="AC388" s="40"/>
      <c r="AD388" s="88"/>
      <c r="AE388" s="40"/>
      <c r="AF388" s="3"/>
    </row>
    <row r="389" spans="1:32" ht="12" customHeight="1" x14ac:dyDescent="0.2">
      <c r="B389" s="32">
        <v>38201</v>
      </c>
      <c r="C389" s="43" t="s">
        <v>73</v>
      </c>
      <c r="D389" s="35"/>
      <c r="E389" s="56"/>
      <c r="F389" s="43"/>
      <c r="G389" s="37"/>
      <c r="H389" s="99"/>
      <c r="I389" s="39"/>
      <c r="J389" s="99"/>
      <c r="K389" s="39"/>
      <c r="L389" s="99"/>
      <c r="M389" s="40"/>
      <c r="N389" s="99"/>
      <c r="O389" s="39"/>
      <c r="P389" s="99"/>
      <c r="Q389" s="40"/>
      <c r="R389" s="99"/>
      <c r="S389" s="40"/>
      <c r="T389" s="99"/>
      <c r="U389" s="40"/>
      <c r="V389" s="99"/>
      <c r="W389" s="40"/>
      <c r="X389" s="99"/>
      <c r="Y389" s="40"/>
      <c r="Z389" s="99"/>
      <c r="AA389" s="40"/>
      <c r="AB389" s="99"/>
      <c r="AC389" s="40"/>
      <c r="AD389" s="104"/>
      <c r="AE389" s="40"/>
      <c r="AF389" s="3"/>
    </row>
    <row r="390" spans="1:32" ht="12" customHeight="1" x14ac:dyDescent="0.2">
      <c r="A390">
        <v>20000</v>
      </c>
      <c r="B390" s="36">
        <v>38201</v>
      </c>
      <c r="C390" s="8" t="s">
        <v>431</v>
      </c>
      <c r="D390" s="35">
        <f>H390+J390+L390+N390+P390+R390+T390+V390+X390+Z390+AB390+AD390</f>
        <v>1</v>
      </c>
      <c r="E390" s="56">
        <f>D390*A390</f>
        <v>20000</v>
      </c>
      <c r="F390" s="36" t="s">
        <v>30</v>
      </c>
      <c r="G390" s="37">
        <f>I390+K390+M390+O390+Q390+S390+U390+W390+Y390+AA390+AC390+AE390</f>
        <v>20000</v>
      </c>
      <c r="H390" s="44">
        <v>0</v>
      </c>
      <c r="I390" s="39">
        <f>H390*A390</f>
        <v>0</v>
      </c>
      <c r="J390" s="44">
        <v>0</v>
      </c>
      <c r="K390" s="39">
        <f>J390*A390</f>
        <v>0</v>
      </c>
      <c r="L390" s="44">
        <v>0</v>
      </c>
      <c r="M390" s="40">
        <f>L390*A390</f>
        <v>0</v>
      </c>
      <c r="N390" s="44">
        <v>0</v>
      </c>
      <c r="O390" s="39">
        <f>N390*A390</f>
        <v>0</v>
      </c>
      <c r="P390" s="44">
        <v>0</v>
      </c>
      <c r="Q390" s="40">
        <f>P390*A390</f>
        <v>0</v>
      </c>
      <c r="R390" s="44">
        <v>0</v>
      </c>
      <c r="S390" s="40">
        <f>R390*A390</f>
        <v>0</v>
      </c>
      <c r="T390" s="44">
        <v>0</v>
      </c>
      <c r="U390" s="40">
        <f>T390*A390</f>
        <v>0</v>
      </c>
      <c r="V390" s="44">
        <v>0</v>
      </c>
      <c r="W390" s="40">
        <f>V390*A390</f>
        <v>0</v>
      </c>
      <c r="X390" s="44">
        <v>0</v>
      </c>
      <c r="Y390" s="40">
        <f>X390*A390</f>
        <v>0</v>
      </c>
      <c r="Z390" s="44">
        <v>1</v>
      </c>
      <c r="AA390" s="40">
        <f>Z390*A390</f>
        <v>20000</v>
      </c>
      <c r="AB390" s="44">
        <v>0</v>
      </c>
      <c r="AC390" s="40">
        <f>AB390*A390</f>
        <v>0</v>
      </c>
      <c r="AD390" s="49">
        <v>0</v>
      </c>
      <c r="AE390" s="40">
        <f>AD390*A390</f>
        <v>0</v>
      </c>
      <c r="AF390" s="3"/>
    </row>
    <row r="391" spans="1:32" ht="12" customHeight="1" x14ac:dyDescent="0.2">
      <c r="A391">
        <v>1000</v>
      </c>
      <c r="B391" s="36">
        <v>38201</v>
      </c>
      <c r="C391" s="8" t="s">
        <v>432</v>
      </c>
      <c r="D391" s="35">
        <f>H391+J391+L391+N391+P391+R391+T391+V391+X391+Z391+AB391+AD391</f>
        <v>12</v>
      </c>
      <c r="E391" s="56">
        <f>D391*A391</f>
        <v>12000</v>
      </c>
      <c r="F391" s="36" t="s">
        <v>30</v>
      </c>
      <c r="G391" s="37">
        <f>I391+K391+M391+O391+Q391+S391+U391+W391+Y391+AA391+AC391+AE391</f>
        <v>12000</v>
      </c>
      <c r="H391" s="44">
        <v>1</v>
      </c>
      <c r="I391" s="39">
        <f>H391*A391</f>
        <v>1000</v>
      </c>
      <c r="J391" s="44">
        <v>1</v>
      </c>
      <c r="K391" s="39">
        <f>J391*A391</f>
        <v>1000</v>
      </c>
      <c r="L391" s="44">
        <v>1</v>
      </c>
      <c r="M391" s="40">
        <f>L391*A391</f>
        <v>1000</v>
      </c>
      <c r="N391" s="44">
        <v>1</v>
      </c>
      <c r="O391" s="39">
        <f>N391*A391</f>
        <v>1000</v>
      </c>
      <c r="P391" s="44">
        <v>1</v>
      </c>
      <c r="Q391" s="40">
        <f>P391*A391</f>
        <v>1000</v>
      </c>
      <c r="R391" s="44">
        <v>1</v>
      </c>
      <c r="S391" s="40">
        <f>R391*A391</f>
        <v>1000</v>
      </c>
      <c r="T391" s="44">
        <v>1</v>
      </c>
      <c r="U391" s="40">
        <f>T391*A391</f>
        <v>1000</v>
      </c>
      <c r="V391" s="44">
        <v>1</v>
      </c>
      <c r="W391" s="40">
        <f>V391*A391</f>
        <v>1000</v>
      </c>
      <c r="X391" s="44">
        <v>1</v>
      </c>
      <c r="Y391" s="40">
        <f>X391*A391</f>
        <v>1000</v>
      </c>
      <c r="Z391" s="44">
        <v>1</v>
      </c>
      <c r="AA391" s="40">
        <f>Z391*A391</f>
        <v>1000</v>
      </c>
      <c r="AB391" s="44">
        <v>1</v>
      </c>
      <c r="AC391" s="40">
        <f>AB391*A391</f>
        <v>1000</v>
      </c>
      <c r="AD391" s="49">
        <v>1</v>
      </c>
      <c r="AE391" s="40">
        <f>AD391*A391</f>
        <v>1000</v>
      </c>
      <c r="AF391" s="3"/>
    </row>
    <row r="392" spans="1:32" ht="12" customHeight="1" x14ac:dyDescent="0.2">
      <c r="A392">
        <v>450</v>
      </c>
      <c r="B392" s="36">
        <v>38201</v>
      </c>
      <c r="C392" s="8" t="s">
        <v>433</v>
      </c>
      <c r="D392" s="35">
        <f>H392+J392+L392+N392+P392+R392+T392+V392+X392+Z392+AB392+AD392</f>
        <v>12</v>
      </c>
      <c r="E392" s="56">
        <f>D392*A392</f>
        <v>5400</v>
      </c>
      <c r="F392" s="36" t="s">
        <v>30</v>
      </c>
      <c r="G392" s="37">
        <f>I392+K392+M392+O392+Q392+S392+U392+W392+Y392+AA392+AC392+AE392</f>
        <v>5400</v>
      </c>
      <c r="H392" s="44">
        <v>1</v>
      </c>
      <c r="I392" s="39">
        <f>H392*A392</f>
        <v>450</v>
      </c>
      <c r="J392" s="44">
        <v>1</v>
      </c>
      <c r="K392" s="39">
        <f>J392*A392</f>
        <v>450</v>
      </c>
      <c r="L392" s="44">
        <v>1</v>
      </c>
      <c r="M392" s="40">
        <f>L392*A392</f>
        <v>450</v>
      </c>
      <c r="N392" s="44">
        <v>1</v>
      </c>
      <c r="O392" s="39">
        <f>N392*A392</f>
        <v>450</v>
      </c>
      <c r="P392" s="44">
        <v>1</v>
      </c>
      <c r="Q392" s="40">
        <f>P392*A392</f>
        <v>450</v>
      </c>
      <c r="R392" s="44">
        <v>1</v>
      </c>
      <c r="S392" s="40">
        <f>R392*A392</f>
        <v>450</v>
      </c>
      <c r="T392" s="44">
        <v>1</v>
      </c>
      <c r="U392" s="40">
        <f>T392*A392</f>
        <v>450</v>
      </c>
      <c r="V392" s="44">
        <v>1</v>
      </c>
      <c r="W392" s="40">
        <f>V392*A392</f>
        <v>450</v>
      </c>
      <c r="X392" s="44">
        <v>1</v>
      </c>
      <c r="Y392" s="40">
        <f>X392*A392</f>
        <v>450</v>
      </c>
      <c r="Z392" s="44">
        <v>1</v>
      </c>
      <c r="AA392" s="40">
        <f>Z392*A392</f>
        <v>450</v>
      </c>
      <c r="AB392" s="44">
        <v>1</v>
      </c>
      <c r="AC392" s="40">
        <f>AB392*A392</f>
        <v>450</v>
      </c>
      <c r="AD392" s="49">
        <v>1</v>
      </c>
      <c r="AE392" s="40">
        <f>AD392*A392</f>
        <v>450</v>
      </c>
      <c r="AF392" s="3"/>
    </row>
    <row r="393" spans="1:32" ht="12" customHeight="1" x14ac:dyDescent="0.2">
      <c r="B393" s="32">
        <v>383</v>
      </c>
      <c r="C393" s="63" t="s">
        <v>65</v>
      </c>
      <c r="D393" s="35"/>
      <c r="E393" s="56"/>
      <c r="F393" s="43"/>
      <c r="G393" s="37"/>
      <c r="H393" s="86"/>
      <c r="I393" s="39"/>
      <c r="J393" s="86"/>
      <c r="K393" s="39"/>
      <c r="L393" s="86"/>
      <c r="M393" s="40"/>
      <c r="N393" s="86"/>
      <c r="O393" s="39"/>
      <c r="P393" s="86"/>
      <c r="Q393" s="40"/>
      <c r="R393" s="86"/>
      <c r="S393" s="40"/>
      <c r="T393" s="86"/>
      <c r="U393" s="40"/>
      <c r="V393" s="86"/>
      <c r="W393" s="40"/>
      <c r="X393" s="86"/>
      <c r="Y393" s="40"/>
      <c r="Z393" s="86"/>
      <c r="AA393" s="40"/>
      <c r="AB393" s="86"/>
      <c r="AC393" s="40"/>
      <c r="AD393" s="88"/>
      <c r="AE393" s="40"/>
      <c r="AF393" s="3"/>
    </row>
    <row r="394" spans="1:32" ht="12" customHeight="1" x14ac:dyDescent="0.2">
      <c r="B394" s="32">
        <v>38301</v>
      </c>
      <c r="C394" s="63" t="s">
        <v>65</v>
      </c>
      <c r="D394" s="35"/>
      <c r="E394" s="56"/>
      <c r="F394" s="43"/>
      <c r="G394" s="37"/>
      <c r="H394" s="86"/>
      <c r="I394" s="39"/>
      <c r="J394" s="86"/>
      <c r="K394" s="39"/>
      <c r="L394" s="86"/>
      <c r="M394" s="40"/>
      <c r="N394" s="86"/>
      <c r="O394" s="39"/>
      <c r="P394" s="86"/>
      <c r="Q394" s="40"/>
      <c r="R394" s="86"/>
      <c r="S394" s="40"/>
      <c r="T394" s="86"/>
      <c r="U394" s="40"/>
      <c r="V394" s="86"/>
      <c r="W394" s="40"/>
      <c r="X394" s="86"/>
      <c r="Y394" s="40"/>
      <c r="Z394" s="86"/>
      <c r="AA394" s="40"/>
      <c r="AB394" s="86"/>
      <c r="AC394" s="40"/>
      <c r="AD394" s="88"/>
      <c r="AE394" s="40"/>
      <c r="AF394" s="3"/>
    </row>
    <row r="395" spans="1:32" ht="12" customHeight="1" x14ac:dyDescent="0.2">
      <c r="A395">
        <v>450</v>
      </c>
      <c r="B395" s="36">
        <v>38301</v>
      </c>
      <c r="C395" s="8" t="s">
        <v>434</v>
      </c>
      <c r="D395" s="35">
        <f>H395+J395+L395+N395+P395+R395+T395+V395+X395+Z395+AB395+AD395</f>
        <v>24</v>
      </c>
      <c r="E395" s="56">
        <f>D395*A395</f>
        <v>10800</v>
      </c>
      <c r="F395" s="36" t="s">
        <v>30</v>
      </c>
      <c r="G395" s="37">
        <f>I395+K395+M395+O395+Q395+S395+U395+W395+Y395+AA395+AC395+AE395</f>
        <v>10800</v>
      </c>
      <c r="H395" s="38">
        <v>2</v>
      </c>
      <c r="I395" s="39">
        <f>H395*A395</f>
        <v>900</v>
      </c>
      <c r="J395" s="38">
        <v>2</v>
      </c>
      <c r="K395" s="39">
        <f>J395*A395</f>
        <v>900</v>
      </c>
      <c r="L395" s="38">
        <v>2</v>
      </c>
      <c r="M395" s="40">
        <f>L395*A395</f>
        <v>900</v>
      </c>
      <c r="N395" s="38">
        <v>2</v>
      </c>
      <c r="O395" s="39">
        <f>N395*A395</f>
        <v>900</v>
      </c>
      <c r="P395" s="38">
        <v>2</v>
      </c>
      <c r="Q395" s="40">
        <f>P395*A395</f>
        <v>900</v>
      </c>
      <c r="R395" s="38">
        <v>2</v>
      </c>
      <c r="S395" s="40">
        <f>R395*A395</f>
        <v>900</v>
      </c>
      <c r="T395" s="38">
        <v>2</v>
      </c>
      <c r="U395" s="40">
        <f>T395*A395</f>
        <v>900</v>
      </c>
      <c r="V395" s="38">
        <v>2</v>
      </c>
      <c r="W395" s="40">
        <f>V395*A395</f>
        <v>900</v>
      </c>
      <c r="X395" s="38">
        <v>2</v>
      </c>
      <c r="Y395" s="40">
        <f>X395*A395</f>
        <v>900</v>
      </c>
      <c r="Z395" s="38">
        <v>2</v>
      </c>
      <c r="AA395" s="40">
        <f>Z395*A395</f>
        <v>900</v>
      </c>
      <c r="AB395" s="38">
        <v>2</v>
      </c>
      <c r="AC395" s="40">
        <f>AB395*A395</f>
        <v>900</v>
      </c>
      <c r="AD395" s="41">
        <v>2</v>
      </c>
      <c r="AE395" s="40">
        <f>AD395*A395</f>
        <v>900</v>
      </c>
      <c r="AF395" s="3"/>
    </row>
    <row r="396" spans="1:32" ht="12" customHeight="1" x14ac:dyDescent="0.2">
      <c r="B396" s="32">
        <v>385</v>
      </c>
      <c r="C396" s="63" t="s">
        <v>72</v>
      </c>
      <c r="D396" s="35">
        <f t="shared" si="807"/>
        <v>0</v>
      </c>
      <c r="E396" s="56">
        <f t="shared" ref="E396:E444" si="1448">D396*A396</f>
        <v>0</v>
      </c>
      <c r="F396" s="36"/>
      <c r="G396" s="37">
        <f t="shared" si="1209"/>
        <v>0</v>
      </c>
      <c r="H396" s="44"/>
      <c r="I396" s="39">
        <f t="shared" si="1146"/>
        <v>0</v>
      </c>
      <c r="J396" s="44"/>
      <c r="K396" s="39">
        <f t="shared" si="1331"/>
        <v>0</v>
      </c>
      <c r="L396" s="44"/>
      <c r="M396" s="40">
        <f t="shared" si="1147"/>
        <v>0</v>
      </c>
      <c r="N396" s="44"/>
      <c r="O396" s="39">
        <f t="shared" si="1148"/>
        <v>0</v>
      </c>
      <c r="P396" s="44"/>
      <c r="Q396" s="40">
        <f t="shared" si="1149"/>
        <v>0</v>
      </c>
      <c r="R396" s="44"/>
      <c r="S396" s="40">
        <f t="shared" si="1150"/>
        <v>0</v>
      </c>
      <c r="T396" s="44"/>
      <c r="U396" s="40">
        <f t="shared" si="1210"/>
        <v>0</v>
      </c>
      <c r="V396" s="44"/>
      <c r="W396" s="40">
        <f t="shared" si="1332"/>
        <v>0</v>
      </c>
      <c r="X396" s="44"/>
      <c r="Y396" s="40">
        <f t="shared" si="1151"/>
        <v>0</v>
      </c>
      <c r="Z396" s="44"/>
      <c r="AA396" s="40">
        <f t="shared" si="1333"/>
        <v>0</v>
      </c>
      <c r="AB396" s="44"/>
      <c r="AC396" s="40">
        <f t="shared" si="1404"/>
        <v>0</v>
      </c>
      <c r="AD396" s="49"/>
      <c r="AE396" s="40">
        <f t="shared" si="1334"/>
        <v>0</v>
      </c>
      <c r="AF396" s="3"/>
    </row>
    <row r="397" spans="1:32" ht="12" customHeight="1" x14ac:dyDescent="0.2">
      <c r="B397" s="32">
        <v>38501</v>
      </c>
      <c r="C397" s="43" t="s">
        <v>72</v>
      </c>
      <c r="D397" s="35"/>
      <c r="E397" s="56"/>
      <c r="F397" s="36"/>
      <c r="G397" s="37"/>
      <c r="H397" s="44"/>
      <c r="I397" s="39"/>
      <c r="J397" s="44"/>
      <c r="K397" s="39"/>
      <c r="L397" s="44"/>
      <c r="M397" s="40"/>
      <c r="N397" s="44"/>
      <c r="O397" s="39"/>
      <c r="P397" s="44"/>
      <c r="Q397" s="40"/>
      <c r="R397" s="44"/>
      <c r="S397" s="40"/>
      <c r="T397" s="44"/>
      <c r="U397" s="40"/>
      <c r="V397" s="44"/>
      <c r="W397" s="40"/>
      <c r="X397" s="44"/>
      <c r="Y397" s="40"/>
      <c r="Z397" s="44"/>
      <c r="AA397" s="40"/>
      <c r="AB397" s="44"/>
      <c r="AC397" s="40"/>
      <c r="AD397" s="49"/>
      <c r="AE397" s="40"/>
      <c r="AF397" s="3"/>
    </row>
    <row r="398" spans="1:32" ht="12" customHeight="1" x14ac:dyDescent="0.2">
      <c r="A398">
        <v>150</v>
      </c>
      <c r="B398" s="36">
        <v>38501</v>
      </c>
      <c r="C398" s="8" t="s">
        <v>71</v>
      </c>
      <c r="D398" s="35">
        <f t="shared" si="807"/>
        <v>12</v>
      </c>
      <c r="E398" s="56">
        <f t="shared" si="1448"/>
        <v>1800</v>
      </c>
      <c r="F398" s="36" t="s">
        <v>30</v>
      </c>
      <c r="G398" s="37">
        <f t="shared" si="1209"/>
        <v>1800</v>
      </c>
      <c r="H398" s="44">
        <v>1</v>
      </c>
      <c r="I398" s="39">
        <f t="shared" si="1146"/>
        <v>150</v>
      </c>
      <c r="J398" s="44">
        <v>1</v>
      </c>
      <c r="K398" s="39">
        <f t="shared" si="1331"/>
        <v>150</v>
      </c>
      <c r="L398" s="44">
        <v>1</v>
      </c>
      <c r="M398" s="40">
        <f t="shared" si="1147"/>
        <v>150</v>
      </c>
      <c r="N398" s="44">
        <v>1</v>
      </c>
      <c r="O398" s="39">
        <f t="shared" si="1148"/>
        <v>150</v>
      </c>
      <c r="P398" s="44">
        <v>1</v>
      </c>
      <c r="Q398" s="40">
        <f t="shared" si="1149"/>
        <v>150</v>
      </c>
      <c r="R398" s="44">
        <v>1</v>
      </c>
      <c r="S398" s="40">
        <f t="shared" si="1150"/>
        <v>150</v>
      </c>
      <c r="T398" s="44">
        <v>1</v>
      </c>
      <c r="U398" s="40">
        <f t="shared" si="1210"/>
        <v>150</v>
      </c>
      <c r="V398" s="44">
        <v>1</v>
      </c>
      <c r="W398" s="40">
        <f t="shared" si="1332"/>
        <v>150</v>
      </c>
      <c r="X398" s="44">
        <v>1</v>
      </c>
      <c r="Y398" s="40">
        <f t="shared" si="1151"/>
        <v>150</v>
      </c>
      <c r="Z398" s="44">
        <v>1</v>
      </c>
      <c r="AA398" s="40">
        <f t="shared" si="1333"/>
        <v>150</v>
      </c>
      <c r="AB398" s="44">
        <v>1</v>
      </c>
      <c r="AC398" s="40">
        <f t="shared" si="1404"/>
        <v>150</v>
      </c>
      <c r="AD398" s="49">
        <v>1</v>
      </c>
      <c r="AE398" s="40">
        <f t="shared" si="1334"/>
        <v>150</v>
      </c>
      <c r="AF398" s="3"/>
    </row>
    <row r="399" spans="1:32" ht="12" customHeight="1" x14ac:dyDescent="0.2">
      <c r="A399">
        <v>850</v>
      </c>
      <c r="B399" s="36">
        <v>38501</v>
      </c>
      <c r="C399" s="8" t="s">
        <v>435</v>
      </c>
      <c r="D399" s="35">
        <f t="shared" ref="D399" si="1449">H399+J399+L399+N399+P399+R399+T399+V399+X399+Z399+AB399+AD399</f>
        <v>4</v>
      </c>
      <c r="E399" s="56">
        <f t="shared" ref="E399" si="1450">D399*A399</f>
        <v>3400</v>
      </c>
      <c r="F399" s="36" t="s">
        <v>30</v>
      </c>
      <c r="G399" s="37">
        <f t="shared" ref="G399" si="1451">I399+K399+M399+O399+Q399+S399+U399+W399+Y399+AA399+AC399+AE399</f>
        <v>3400</v>
      </c>
      <c r="H399" s="44">
        <v>0</v>
      </c>
      <c r="I399" s="39">
        <f t="shared" ref="I399" si="1452">H399*A399</f>
        <v>0</v>
      </c>
      <c r="J399" s="44">
        <v>0</v>
      </c>
      <c r="K399" s="39">
        <f t="shared" ref="K399" si="1453">J399*A399</f>
        <v>0</v>
      </c>
      <c r="L399" s="44">
        <v>2</v>
      </c>
      <c r="M399" s="40">
        <f t="shared" ref="M399" si="1454">L399*A399</f>
        <v>1700</v>
      </c>
      <c r="N399" s="44">
        <v>0</v>
      </c>
      <c r="O399" s="39">
        <f t="shared" ref="O399" si="1455">N399*A399</f>
        <v>0</v>
      </c>
      <c r="P399" s="44">
        <v>0</v>
      </c>
      <c r="Q399" s="40">
        <f t="shared" ref="Q399" si="1456">P399*A399</f>
        <v>0</v>
      </c>
      <c r="R399" s="44">
        <v>2</v>
      </c>
      <c r="S399" s="40">
        <f t="shared" ref="S399" si="1457">R399*A399</f>
        <v>1700</v>
      </c>
      <c r="T399" s="44">
        <v>0</v>
      </c>
      <c r="U399" s="40">
        <f t="shared" ref="U399" si="1458">T399*A399</f>
        <v>0</v>
      </c>
      <c r="V399" s="44">
        <v>0</v>
      </c>
      <c r="W399" s="40">
        <f t="shared" ref="W399" si="1459">V399*A399</f>
        <v>0</v>
      </c>
      <c r="X399" s="44">
        <v>0</v>
      </c>
      <c r="Y399" s="40">
        <f t="shared" ref="Y399" si="1460">X399*A399</f>
        <v>0</v>
      </c>
      <c r="Z399" s="44">
        <v>0</v>
      </c>
      <c r="AA399" s="40">
        <f t="shared" ref="AA399" si="1461">Z399*A399</f>
        <v>0</v>
      </c>
      <c r="AB399" s="44">
        <v>0</v>
      </c>
      <c r="AC399" s="40">
        <f t="shared" ref="AC399" si="1462">AB399*A399</f>
        <v>0</v>
      </c>
      <c r="AD399" s="49">
        <v>0</v>
      </c>
      <c r="AE399" s="40">
        <f t="shared" ref="AE399" si="1463">AD399*A399</f>
        <v>0</v>
      </c>
      <c r="AF399" s="3"/>
    </row>
    <row r="400" spans="1:32" ht="12" customHeight="1" x14ac:dyDescent="0.2">
      <c r="A400">
        <v>1000</v>
      </c>
      <c r="B400" s="36">
        <v>38501</v>
      </c>
      <c r="C400" s="8" t="s">
        <v>436</v>
      </c>
      <c r="D400" s="35">
        <f t="shared" ref="D400" si="1464">H400+J400+L400+N400+P400+R400+T400+V400+X400+Z400+AB400+AD400</f>
        <v>4</v>
      </c>
      <c r="E400" s="56">
        <f t="shared" ref="E400" si="1465">D400*A400</f>
        <v>4000</v>
      </c>
      <c r="F400" s="36" t="s">
        <v>30</v>
      </c>
      <c r="G400" s="37">
        <f t="shared" ref="G400" si="1466">I400+K400+M400+O400+Q400+S400+U400+W400+Y400+AA400+AC400+AE400</f>
        <v>4000</v>
      </c>
      <c r="H400" s="44">
        <v>0</v>
      </c>
      <c r="I400" s="39">
        <f t="shared" ref="I400" si="1467">H400*A400</f>
        <v>0</v>
      </c>
      <c r="J400" s="44">
        <v>0</v>
      </c>
      <c r="K400" s="39">
        <f t="shared" ref="K400" si="1468">J400*A400</f>
        <v>0</v>
      </c>
      <c r="L400" s="44">
        <v>2</v>
      </c>
      <c r="M400" s="40">
        <f t="shared" ref="M400" si="1469">L400*A400</f>
        <v>2000</v>
      </c>
      <c r="N400" s="44">
        <v>0</v>
      </c>
      <c r="O400" s="39">
        <f t="shared" ref="O400" si="1470">N400*A400</f>
        <v>0</v>
      </c>
      <c r="P400" s="44">
        <v>0</v>
      </c>
      <c r="Q400" s="40">
        <f t="shared" ref="Q400" si="1471">P400*A400</f>
        <v>0</v>
      </c>
      <c r="R400" s="44">
        <v>2</v>
      </c>
      <c r="S400" s="40">
        <f t="shared" ref="S400" si="1472">R400*A400</f>
        <v>2000</v>
      </c>
      <c r="T400" s="44">
        <v>0</v>
      </c>
      <c r="U400" s="40">
        <f t="shared" ref="U400" si="1473">T400*A400</f>
        <v>0</v>
      </c>
      <c r="V400" s="44">
        <v>0</v>
      </c>
      <c r="W400" s="40">
        <f t="shared" ref="W400" si="1474">V400*A400</f>
        <v>0</v>
      </c>
      <c r="X400" s="44">
        <v>0</v>
      </c>
      <c r="Y400" s="40">
        <f t="shared" ref="Y400" si="1475">X400*A400</f>
        <v>0</v>
      </c>
      <c r="Z400" s="44">
        <v>0</v>
      </c>
      <c r="AA400" s="40">
        <f t="shared" ref="AA400" si="1476">Z400*A400</f>
        <v>0</v>
      </c>
      <c r="AB400" s="44">
        <v>0</v>
      </c>
      <c r="AC400" s="40">
        <f t="shared" ref="AC400" si="1477">AB400*A400</f>
        <v>0</v>
      </c>
      <c r="AD400" s="49">
        <v>0</v>
      </c>
      <c r="AE400" s="40">
        <f t="shared" ref="AE400" si="1478">AD400*A400</f>
        <v>0</v>
      </c>
      <c r="AF400" s="3"/>
    </row>
    <row r="401" spans="1:33" ht="12" customHeight="1" x14ac:dyDescent="0.2">
      <c r="A401">
        <v>4850</v>
      </c>
      <c r="B401" s="36">
        <v>38501</v>
      </c>
      <c r="C401" s="8" t="s">
        <v>437</v>
      </c>
      <c r="D401" s="35">
        <f t="shared" ref="D401" si="1479">H401+J401+L401+N401+P401+R401+T401+V401+X401+Z401+AB401+AD401</f>
        <v>4</v>
      </c>
      <c r="E401" s="56">
        <f t="shared" ref="E401" si="1480">D401*A401</f>
        <v>19400</v>
      </c>
      <c r="F401" s="36" t="s">
        <v>30</v>
      </c>
      <c r="G401" s="37">
        <f t="shared" ref="G401" si="1481">I401+K401+M401+O401+Q401+S401+U401+W401+Y401+AA401+AC401+AE401</f>
        <v>19400</v>
      </c>
      <c r="H401" s="44">
        <v>0</v>
      </c>
      <c r="I401" s="39">
        <f t="shared" ref="I401" si="1482">H401*A401</f>
        <v>0</v>
      </c>
      <c r="J401" s="44">
        <v>0</v>
      </c>
      <c r="K401" s="39">
        <f t="shared" ref="K401" si="1483">J401*A401</f>
        <v>0</v>
      </c>
      <c r="L401" s="44">
        <v>2</v>
      </c>
      <c r="M401" s="40">
        <f t="shared" ref="M401" si="1484">L401*A401</f>
        <v>9700</v>
      </c>
      <c r="N401" s="44">
        <v>0</v>
      </c>
      <c r="O401" s="39">
        <f t="shared" ref="O401" si="1485">N401*A401</f>
        <v>0</v>
      </c>
      <c r="P401" s="44">
        <v>0</v>
      </c>
      <c r="Q401" s="40">
        <f t="shared" ref="Q401" si="1486">P401*A401</f>
        <v>0</v>
      </c>
      <c r="R401" s="44">
        <v>2</v>
      </c>
      <c r="S401" s="40">
        <f t="shared" ref="S401" si="1487">R401*A401</f>
        <v>9700</v>
      </c>
      <c r="T401" s="44">
        <v>0</v>
      </c>
      <c r="U401" s="40">
        <f t="shared" ref="U401" si="1488">T401*A401</f>
        <v>0</v>
      </c>
      <c r="V401" s="44">
        <v>0</v>
      </c>
      <c r="W401" s="40">
        <f t="shared" ref="W401" si="1489">V401*A401</f>
        <v>0</v>
      </c>
      <c r="X401" s="44">
        <v>0</v>
      </c>
      <c r="Y401" s="40">
        <f t="shared" ref="Y401" si="1490">X401*A401</f>
        <v>0</v>
      </c>
      <c r="Z401" s="44">
        <v>0</v>
      </c>
      <c r="AA401" s="40">
        <f t="shared" ref="AA401" si="1491">Z401*A401</f>
        <v>0</v>
      </c>
      <c r="AB401" s="44">
        <v>0</v>
      </c>
      <c r="AC401" s="40">
        <f t="shared" ref="AC401" si="1492">AB401*A401</f>
        <v>0</v>
      </c>
      <c r="AD401" s="49">
        <v>0</v>
      </c>
      <c r="AE401" s="40">
        <f t="shared" ref="AE401" si="1493">AD401*A401</f>
        <v>0</v>
      </c>
      <c r="AF401" s="3"/>
    </row>
    <row r="402" spans="1:33" ht="12" customHeight="1" x14ac:dyDescent="0.2">
      <c r="B402" s="32">
        <v>39202</v>
      </c>
      <c r="C402" s="63" t="s">
        <v>377</v>
      </c>
      <c r="D402" s="35"/>
      <c r="E402" s="56"/>
      <c r="F402" s="36"/>
      <c r="G402" s="37"/>
      <c r="H402" s="44"/>
      <c r="I402" s="39"/>
      <c r="J402" s="44"/>
      <c r="K402" s="39"/>
      <c r="L402" s="44"/>
      <c r="M402" s="40"/>
      <c r="N402" s="44"/>
      <c r="O402" s="39"/>
      <c r="P402" s="44"/>
      <c r="Q402" s="40"/>
      <c r="R402" s="44"/>
      <c r="S402" s="40"/>
      <c r="T402" s="44"/>
      <c r="U402" s="40"/>
      <c r="V402" s="44"/>
      <c r="W402" s="40"/>
      <c r="X402" s="44"/>
      <c r="Y402" s="40"/>
      <c r="Z402" s="44"/>
      <c r="AA402" s="40"/>
      <c r="AB402" s="44"/>
      <c r="AC402" s="40"/>
      <c r="AD402" s="49"/>
      <c r="AE402" s="40"/>
      <c r="AF402" s="3"/>
    </row>
    <row r="403" spans="1:33" ht="12" customHeight="1" x14ac:dyDescent="0.2">
      <c r="A403">
        <v>850</v>
      </c>
      <c r="B403" s="36">
        <v>39202</v>
      </c>
      <c r="C403" s="8" t="s">
        <v>378</v>
      </c>
      <c r="D403" s="35">
        <f t="shared" ref="D403" si="1494">H403+J403+L403+N403+P403+R403+T403+V403+X403+Z403+AB403+AD403</f>
        <v>4</v>
      </c>
      <c r="E403" s="56">
        <f t="shared" ref="E403" si="1495">D403*A403</f>
        <v>3400</v>
      </c>
      <c r="F403" s="36" t="s">
        <v>30</v>
      </c>
      <c r="G403" s="37">
        <f t="shared" ref="G403" si="1496">I403+K403+M403+O403+Q403+S403+U403+W403+Y403+AA403+AC403+AE403</f>
        <v>3400</v>
      </c>
      <c r="H403" s="38">
        <v>4</v>
      </c>
      <c r="I403" s="39">
        <f t="shared" ref="I403" si="1497">H403*A403</f>
        <v>3400</v>
      </c>
      <c r="J403" s="38">
        <v>0</v>
      </c>
      <c r="K403" s="39">
        <f t="shared" ref="K403" si="1498">J403*A403</f>
        <v>0</v>
      </c>
      <c r="L403" s="38">
        <v>0</v>
      </c>
      <c r="M403" s="40">
        <f t="shared" ref="M403" si="1499">L403*A403</f>
        <v>0</v>
      </c>
      <c r="N403" s="38">
        <v>0</v>
      </c>
      <c r="O403" s="39">
        <f t="shared" ref="O403" si="1500">N403*A403</f>
        <v>0</v>
      </c>
      <c r="P403" s="38">
        <v>0</v>
      </c>
      <c r="Q403" s="40">
        <f t="shared" ref="Q403" si="1501">P403*A403</f>
        <v>0</v>
      </c>
      <c r="R403" s="38">
        <v>0</v>
      </c>
      <c r="S403" s="40">
        <f t="shared" ref="S403" si="1502">R403*A403</f>
        <v>0</v>
      </c>
      <c r="T403" s="38">
        <v>0</v>
      </c>
      <c r="U403" s="40">
        <f t="shared" ref="U403" si="1503">T403*A403</f>
        <v>0</v>
      </c>
      <c r="V403" s="38">
        <v>0</v>
      </c>
      <c r="W403" s="40">
        <f t="shared" ref="W403" si="1504">V403*A403</f>
        <v>0</v>
      </c>
      <c r="X403" s="38">
        <v>0</v>
      </c>
      <c r="Y403" s="40">
        <f t="shared" ref="Y403" si="1505">X403*A403</f>
        <v>0</v>
      </c>
      <c r="Z403" s="38">
        <v>0</v>
      </c>
      <c r="AA403" s="40">
        <f t="shared" ref="AA403" si="1506">Z403*A403</f>
        <v>0</v>
      </c>
      <c r="AB403" s="38">
        <v>0</v>
      </c>
      <c r="AC403" s="40">
        <f t="shared" ref="AC403" si="1507">AB403*A403</f>
        <v>0</v>
      </c>
      <c r="AD403" s="41">
        <v>0</v>
      </c>
      <c r="AE403" s="40">
        <f t="shared" ref="AE403" si="1508">AD403*A403</f>
        <v>0</v>
      </c>
      <c r="AF403" s="21"/>
      <c r="AG403" s="5"/>
    </row>
    <row r="404" spans="1:33" ht="12" customHeight="1" x14ac:dyDescent="0.2">
      <c r="A404">
        <v>3000</v>
      </c>
      <c r="B404" s="36">
        <v>39202</v>
      </c>
      <c r="C404" s="8" t="s">
        <v>379</v>
      </c>
      <c r="D404" s="35">
        <f t="shared" ref="D404" si="1509">H404+J404+L404+N404+P404+R404+T404+V404+X404+Z404+AB404+AD404</f>
        <v>3</v>
      </c>
      <c r="E404" s="56">
        <f t="shared" ref="E404" si="1510">D404*A404</f>
        <v>9000</v>
      </c>
      <c r="F404" s="36" t="s">
        <v>30</v>
      </c>
      <c r="G404" s="37">
        <f t="shared" ref="G404" si="1511">I404+K404+M404+O404+Q404+S404+U404+W404+Y404+AA404+AC404+AE404</f>
        <v>9000</v>
      </c>
      <c r="H404" s="38">
        <v>3</v>
      </c>
      <c r="I404" s="39">
        <f t="shared" ref="I404" si="1512">H404*A404</f>
        <v>9000</v>
      </c>
      <c r="J404" s="38">
        <v>0</v>
      </c>
      <c r="K404" s="39">
        <f t="shared" ref="K404" si="1513">J404*A404</f>
        <v>0</v>
      </c>
      <c r="L404" s="38">
        <v>0</v>
      </c>
      <c r="M404" s="40">
        <f t="shared" ref="M404" si="1514">L404*A404</f>
        <v>0</v>
      </c>
      <c r="N404" s="38">
        <v>0</v>
      </c>
      <c r="O404" s="39">
        <f t="shared" ref="O404" si="1515">N404*A404</f>
        <v>0</v>
      </c>
      <c r="P404" s="38">
        <v>0</v>
      </c>
      <c r="Q404" s="40">
        <f t="shared" ref="Q404" si="1516">P404*A404</f>
        <v>0</v>
      </c>
      <c r="R404" s="38">
        <v>0</v>
      </c>
      <c r="S404" s="40">
        <f t="shared" ref="S404" si="1517">R404*A404</f>
        <v>0</v>
      </c>
      <c r="T404" s="38">
        <v>0</v>
      </c>
      <c r="U404" s="40">
        <f t="shared" ref="U404" si="1518">T404*A404</f>
        <v>0</v>
      </c>
      <c r="V404" s="38">
        <v>0</v>
      </c>
      <c r="W404" s="40">
        <f t="shared" ref="W404" si="1519">V404*A404</f>
        <v>0</v>
      </c>
      <c r="X404" s="38">
        <v>0</v>
      </c>
      <c r="Y404" s="40">
        <f t="shared" ref="Y404" si="1520">X404*A404</f>
        <v>0</v>
      </c>
      <c r="Z404" s="38">
        <v>0</v>
      </c>
      <c r="AA404" s="40">
        <f t="shared" ref="AA404" si="1521">Z404*A404</f>
        <v>0</v>
      </c>
      <c r="AB404" s="38">
        <v>0</v>
      </c>
      <c r="AC404" s="40">
        <f t="shared" ref="AC404" si="1522">AB404*A404</f>
        <v>0</v>
      </c>
      <c r="AD404" s="41">
        <v>0</v>
      </c>
      <c r="AE404" s="40">
        <f t="shared" ref="AE404" si="1523">AD404*A404</f>
        <v>0</v>
      </c>
      <c r="AF404" s="21"/>
      <c r="AG404" s="5"/>
    </row>
    <row r="405" spans="1:33" ht="12" customHeight="1" x14ac:dyDescent="0.2">
      <c r="B405" s="32">
        <v>50000</v>
      </c>
      <c r="C405" s="63" t="s">
        <v>33</v>
      </c>
      <c r="D405" s="35">
        <f t="shared" si="807"/>
        <v>0</v>
      </c>
      <c r="E405" s="56">
        <f t="shared" si="1448"/>
        <v>0</v>
      </c>
      <c r="F405" s="43"/>
      <c r="G405" s="37">
        <f t="shared" si="1209"/>
        <v>0</v>
      </c>
      <c r="H405" s="124"/>
      <c r="I405" s="39">
        <f t="shared" si="1146"/>
        <v>0</v>
      </c>
      <c r="J405" s="124"/>
      <c r="K405" s="39">
        <f t="shared" si="1331"/>
        <v>0</v>
      </c>
      <c r="L405" s="124"/>
      <c r="M405" s="40">
        <f t="shared" si="1147"/>
        <v>0</v>
      </c>
      <c r="N405" s="124"/>
      <c r="O405" s="39">
        <f t="shared" si="1148"/>
        <v>0</v>
      </c>
      <c r="P405" s="124"/>
      <c r="Q405" s="40">
        <f t="shared" si="1149"/>
        <v>0</v>
      </c>
      <c r="R405" s="124"/>
      <c r="S405" s="40">
        <f t="shared" si="1150"/>
        <v>0</v>
      </c>
      <c r="T405" s="124"/>
      <c r="U405" s="40">
        <f t="shared" si="1210"/>
        <v>0</v>
      </c>
      <c r="V405" s="124"/>
      <c r="W405" s="40">
        <f t="shared" si="1332"/>
        <v>0</v>
      </c>
      <c r="X405" s="124"/>
      <c r="Y405" s="40">
        <f t="shared" si="1151"/>
        <v>0</v>
      </c>
      <c r="Z405" s="124"/>
      <c r="AA405" s="40">
        <f t="shared" si="1333"/>
        <v>0</v>
      </c>
      <c r="AB405" s="124"/>
      <c r="AC405" s="40">
        <f t="shared" si="1404"/>
        <v>0</v>
      </c>
      <c r="AD405" s="125"/>
      <c r="AE405" s="40">
        <f t="shared" si="1334"/>
        <v>0</v>
      </c>
      <c r="AF405" s="3"/>
    </row>
    <row r="406" spans="1:33" ht="12" customHeight="1" x14ac:dyDescent="0.2">
      <c r="B406" s="32">
        <v>511</v>
      </c>
      <c r="C406" s="63" t="s">
        <v>383</v>
      </c>
      <c r="D406" s="35"/>
      <c r="E406" s="56"/>
      <c r="F406" s="43"/>
      <c r="G406" s="37"/>
      <c r="H406" s="97"/>
      <c r="I406" s="39"/>
      <c r="J406" s="97"/>
      <c r="K406" s="39"/>
      <c r="L406" s="97"/>
      <c r="M406" s="40"/>
      <c r="N406" s="97"/>
      <c r="O406" s="39"/>
      <c r="P406" s="97"/>
      <c r="Q406" s="40"/>
      <c r="R406" s="97"/>
      <c r="S406" s="40"/>
      <c r="T406" s="97"/>
      <c r="U406" s="40"/>
      <c r="V406" s="97"/>
      <c r="W406" s="40"/>
      <c r="X406" s="97"/>
      <c r="Y406" s="40"/>
      <c r="Z406" s="97"/>
      <c r="AA406" s="40"/>
      <c r="AB406" s="97"/>
      <c r="AC406" s="40"/>
      <c r="AD406" s="98"/>
      <c r="AE406" s="40"/>
      <c r="AF406" s="3"/>
    </row>
    <row r="407" spans="1:33" ht="12" customHeight="1" x14ac:dyDescent="0.2">
      <c r="B407" s="32">
        <v>51107</v>
      </c>
      <c r="C407" s="43" t="s">
        <v>385</v>
      </c>
      <c r="D407" s="35"/>
      <c r="E407" s="56"/>
      <c r="F407" s="43"/>
      <c r="G407" s="37"/>
      <c r="H407" s="97"/>
      <c r="I407" s="39"/>
      <c r="J407" s="97"/>
      <c r="K407" s="39"/>
      <c r="L407" s="97"/>
      <c r="M407" s="40"/>
      <c r="N407" s="97"/>
      <c r="O407" s="39"/>
      <c r="P407" s="97"/>
      <c r="Q407" s="40"/>
      <c r="R407" s="97"/>
      <c r="S407" s="40"/>
      <c r="T407" s="97"/>
      <c r="U407" s="40"/>
      <c r="V407" s="97"/>
      <c r="W407" s="40"/>
      <c r="X407" s="97"/>
      <c r="Y407" s="40"/>
      <c r="Z407" s="97"/>
      <c r="AA407" s="40"/>
      <c r="AB407" s="97"/>
      <c r="AC407" s="40"/>
      <c r="AD407" s="98"/>
      <c r="AE407" s="40"/>
      <c r="AF407" s="3"/>
    </row>
    <row r="408" spans="1:33" ht="12" customHeight="1" x14ac:dyDescent="0.2">
      <c r="A408">
        <v>1100</v>
      </c>
      <c r="B408" s="36">
        <v>51107</v>
      </c>
      <c r="C408" s="8" t="s">
        <v>386</v>
      </c>
      <c r="D408" s="35">
        <f t="shared" ref="D408:D415" si="1524">H408+J408+L408+N408+P408+R408+T408+V408+X408+Z408+AB408+AD408</f>
        <v>10</v>
      </c>
      <c r="E408" s="56">
        <f t="shared" ref="E408:E415" si="1525">D408*A408</f>
        <v>11000</v>
      </c>
      <c r="F408" s="36" t="s">
        <v>19</v>
      </c>
      <c r="G408" s="37">
        <f t="shared" ref="G408:G415" si="1526">I408+K408+M408+O408+Q408+S408+U408+W408+Y408+AA408+AC408+AE408</f>
        <v>11000</v>
      </c>
      <c r="H408" s="44">
        <v>10</v>
      </c>
      <c r="I408" s="39">
        <f t="shared" ref="I408:I415" si="1527">H408*A408</f>
        <v>11000</v>
      </c>
      <c r="J408" s="44">
        <v>0</v>
      </c>
      <c r="K408" s="39">
        <f t="shared" ref="K408:K415" si="1528">J408*A408</f>
        <v>0</v>
      </c>
      <c r="L408" s="44">
        <v>0</v>
      </c>
      <c r="M408" s="40">
        <f t="shared" ref="M408:M415" si="1529">L408*A408</f>
        <v>0</v>
      </c>
      <c r="N408" s="44">
        <v>0</v>
      </c>
      <c r="O408" s="39">
        <f t="shared" ref="O408:O415" si="1530">N408*A408</f>
        <v>0</v>
      </c>
      <c r="P408" s="44">
        <v>0</v>
      </c>
      <c r="Q408" s="40">
        <f t="shared" ref="Q408:Q415" si="1531">P408*A408</f>
        <v>0</v>
      </c>
      <c r="R408" s="44">
        <v>0</v>
      </c>
      <c r="S408" s="40">
        <f t="shared" ref="S408:S415" si="1532">R408*A408</f>
        <v>0</v>
      </c>
      <c r="T408" s="44">
        <v>0</v>
      </c>
      <c r="U408" s="40">
        <f t="shared" ref="U408:U415" si="1533">T408*A408</f>
        <v>0</v>
      </c>
      <c r="V408" s="44">
        <v>0</v>
      </c>
      <c r="W408" s="40">
        <f t="shared" ref="W408:W415" si="1534">V408*A408</f>
        <v>0</v>
      </c>
      <c r="X408" s="44">
        <v>0</v>
      </c>
      <c r="Y408" s="40">
        <f t="shared" ref="Y408:Y415" si="1535">X408*A408</f>
        <v>0</v>
      </c>
      <c r="Z408" s="44">
        <v>0</v>
      </c>
      <c r="AA408" s="40">
        <f t="shared" ref="AA408:AA415" si="1536">Z408*A408</f>
        <v>0</v>
      </c>
      <c r="AB408" s="44">
        <v>0</v>
      </c>
      <c r="AC408" s="40">
        <f t="shared" ref="AC408:AC415" si="1537">AB408*A408</f>
        <v>0</v>
      </c>
      <c r="AD408" s="49">
        <v>0</v>
      </c>
      <c r="AE408" s="40">
        <f t="shared" ref="AE408:AE415" si="1538">AD408*A408</f>
        <v>0</v>
      </c>
      <c r="AF408" s="3"/>
    </row>
    <row r="409" spans="1:33" ht="12" customHeight="1" x14ac:dyDescent="0.2">
      <c r="A409">
        <v>3500</v>
      </c>
      <c r="B409" s="36">
        <v>51107</v>
      </c>
      <c r="C409" s="8" t="s">
        <v>388</v>
      </c>
      <c r="D409" s="35">
        <f t="shared" si="1524"/>
        <v>10</v>
      </c>
      <c r="E409" s="56">
        <f t="shared" si="1525"/>
        <v>35000</v>
      </c>
      <c r="F409" s="36" t="s">
        <v>19</v>
      </c>
      <c r="G409" s="37">
        <f t="shared" si="1526"/>
        <v>35000</v>
      </c>
      <c r="H409" s="44">
        <v>10</v>
      </c>
      <c r="I409" s="39">
        <f t="shared" si="1527"/>
        <v>35000</v>
      </c>
      <c r="J409" s="44">
        <v>0</v>
      </c>
      <c r="K409" s="39">
        <f t="shared" si="1528"/>
        <v>0</v>
      </c>
      <c r="L409" s="44">
        <v>0</v>
      </c>
      <c r="M409" s="40">
        <f t="shared" si="1529"/>
        <v>0</v>
      </c>
      <c r="N409" s="44">
        <v>0</v>
      </c>
      <c r="O409" s="39">
        <f t="shared" si="1530"/>
        <v>0</v>
      </c>
      <c r="P409" s="44">
        <v>0</v>
      </c>
      <c r="Q409" s="40">
        <f t="shared" si="1531"/>
        <v>0</v>
      </c>
      <c r="R409" s="44">
        <v>0</v>
      </c>
      <c r="S409" s="40">
        <f t="shared" si="1532"/>
        <v>0</v>
      </c>
      <c r="T409" s="44">
        <v>0</v>
      </c>
      <c r="U409" s="40">
        <f t="shared" si="1533"/>
        <v>0</v>
      </c>
      <c r="V409" s="44">
        <v>0</v>
      </c>
      <c r="W409" s="40">
        <f t="shared" si="1534"/>
        <v>0</v>
      </c>
      <c r="X409" s="44">
        <v>0</v>
      </c>
      <c r="Y409" s="40">
        <f t="shared" si="1535"/>
        <v>0</v>
      </c>
      <c r="Z409" s="44">
        <v>0</v>
      </c>
      <c r="AA409" s="40">
        <f t="shared" si="1536"/>
        <v>0</v>
      </c>
      <c r="AB409" s="44">
        <v>0</v>
      </c>
      <c r="AC409" s="40">
        <f t="shared" si="1537"/>
        <v>0</v>
      </c>
      <c r="AD409" s="49">
        <v>0</v>
      </c>
      <c r="AE409" s="40">
        <f t="shared" si="1538"/>
        <v>0</v>
      </c>
      <c r="AF409" s="3"/>
    </row>
    <row r="410" spans="1:33" ht="12" customHeight="1" x14ac:dyDescent="0.2">
      <c r="A410">
        <v>5700</v>
      </c>
      <c r="B410" s="36">
        <v>51107</v>
      </c>
      <c r="C410" s="8" t="s">
        <v>391</v>
      </c>
      <c r="D410" s="35">
        <f t="shared" si="1524"/>
        <v>20</v>
      </c>
      <c r="E410" s="56">
        <f t="shared" si="1525"/>
        <v>114000</v>
      </c>
      <c r="F410" s="36" t="s">
        <v>19</v>
      </c>
      <c r="G410" s="37">
        <f t="shared" si="1526"/>
        <v>114000</v>
      </c>
      <c r="H410" s="44">
        <v>20</v>
      </c>
      <c r="I410" s="39">
        <f t="shared" si="1527"/>
        <v>114000</v>
      </c>
      <c r="J410" s="44">
        <v>0</v>
      </c>
      <c r="K410" s="39">
        <f t="shared" si="1528"/>
        <v>0</v>
      </c>
      <c r="L410" s="44">
        <v>0</v>
      </c>
      <c r="M410" s="40">
        <f t="shared" si="1529"/>
        <v>0</v>
      </c>
      <c r="N410" s="44">
        <v>0</v>
      </c>
      <c r="O410" s="39">
        <f t="shared" si="1530"/>
        <v>0</v>
      </c>
      <c r="P410" s="44">
        <v>0</v>
      </c>
      <c r="Q410" s="40">
        <f t="shared" si="1531"/>
        <v>0</v>
      </c>
      <c r="R410" s="44">
        <v>0</v>
      </c>
      <c r="S410" s="40">
        <f t="shared" si="1532"/>
        <v>0</v>
      </c>
      <c r="T410" s="44">
        <v>0</v>
      </c>
      <c r="U410" s="40">
        <f t="shared" si="1533"/>
        <v>0</v>
      </c>
      <c r="V410" s="44">
        <v>0</v>
      </c>
      <c r="W410" s="40">
        <f t="shared" si="1534"/>
        <v>0</v>
      </c>
      <c r="X410" s="44">
        <v>0</v>
      </c>
      <c r="Y410" s="40">
        <f t="shared" si="1535"/>
        <v>0</v>
      </c>
      <c r="Z410" s="44">
        <v>0</v>
      </c>
      <c r="AA410" s="40">
        <f t="shared" si="1536"/>
        <v>0</v>
      </c>
      <c r="AB410" s="44">
        <v>0</v>
      </c>
      <c r="AC410" s="40">
        <f t="shared" si="1537"/>
        <v>0</v>
      </c>
      <c r="AD410" s="49">
        <v>0</v>
      </c>
      <c r="AE410" s="40">
        <f t="shared" si="1538"/>
        <v>0</v>
      </c>
      <c r="AF410" s="3"/>
    </row>
    <row r="411" spans="1:33" ht="12" customHeight="1" x14ac:dyDescent="0.2">
      <c r="A411">
        <v>13500</v>
      </c>
      <c r="B411" s="36">
        <v>51107</v>
      </c>
      <c r="C411" s="8" t="s">
        <v>393</v>
      </c>
      <c r="D411" s="35">
        <f t="shared" si="1524"/>
        <v>6</v>
      </c>
      <c r="E411" s="56">
        <f t="shared" si="1525"/>
        <v>81000</v>
      </c>
      <c r="F411" s="36" t="s">
        <v>19</v>
      </c>
      <c r="G411" s="37">
        <f t="shared" si="1526"/>
        <v>81000</v>
      </c>
      <c r="H411" s="44">
        <v>6</v>
      </c>
      <c r="I411" s="39">
        <f t="shared" si="1527"/>
        <v>81000</v>
      </c>
      <c r="J411" s="44">
        <v>0</v>
      </c>
      <c r="K411" s="39">
        <f t="shared" si="1528"/>
        <v>0</v>
      </c>
      <c r="L411" s="44">
        <v>0</v>
      </c>
      <c r="M411" s="40">
        <f t="shared" si="1529"/>
        <v>0</v>
      </c>
      <c r="N411" s="44">
        <v>0</v>
      </c>
      <c r="O411" s="39">
        <f t="shared" si="1530"/>
        <v>0</v>
      </c>
      <c r="P411" s="44">
        <v>0</v>
      </c>
      <c r="Q411" s="40">
        <f t="shared" si="1531"/>
        <v>0</v>
      </c>
      <c r="R411" s="44">
        <v>0</v>
      </c>
      <c r="S411" s="40">
        <f t="shared" si="1532"/>
        <v>0</v>
      </c>
      <c r="T411" s="44">
        <v>0</v>
      </c>
      <c r="U411" s="40">
        <f t="shared" si="1533"/>
        <v>0</v>
      </c>
      <c r="V411" s="44">
        <v>0</v>
      </c>
      <c r="W411" s="40">
        <f t="shared" si="1534"/>
        <v>0</v>
      </c>
      <c r="X411" s="44">
        <v>0</v>
      </c>
      <c r="Y411" s="40">
        <f t="shared" si="1535"/>
        <v>0</v>
      </c>
      <c r="Z411" s="44">
        <v>0</v>
      </c>
      <c r="AA411" s="40">
        <f t="shared" si="1536"/>
        <v>0</v>
      </c>
      <c r="AB411" s="44">
        <v>0</v>
      </c>
      <c r="AC411" s="40">
        <f t="shared" si="1537"/>
        <v>0</v>
      </c>
      <c r="AD411" s="49">
        <v>0</v>
      </c>
      <c r="AE411" s="40">
        <f t="shared" si="1538"/>
        <v>0</v>
      </c>
      <c r="AF411" s="3"/>
    </row>
    <row r="412" spans="1:33" ht="12" customHeight="1" x14ac:dyDescent="0.2">
      <c r="A412">
        <v>3800</v>
      </c>
      <c r="B412" s="36">
        <v>51107</v>
      </c>
      <c r="C412" s="8" t="s">
        <v>392</v>
      </c>
      <c r="D412" s="35">
        <f t="shared" si="1524"/>
        <v>10</v>
      </c>
      <c r="E412" s="56">
        <f t="shared" si="1525"/>
        <v>38000</v>
      </c>
      <c r="F412" s="36" t="s">
        <v>19</v>
      </c>
      <c r="G412" s="37">
        <f t="shared" si="1526"/>
        <v>38000</v>
      </c>
      <c r="H412" s="44">
        <v>10</v>
      </c>
      <c r="I412" s="39">
        <f t="shared" si="1527"/>
        <v>38000</v>
      </c>
      <c r="J412" s="44">
        <v>0</v>
      </c>
      <c r="K412" s="39">
        <f t="shared" si="1528"/>
        <v>0</v>
      </c>
      <c r="L412" s="44">
        <v>0</v>
      </c>
      <c r="M412" s="40">
        <f t="shared" si="1529"/>
        <v>0</v>
      </c>
      <c r="N412" s="44">
        <v>0</v>
      </c>
      <c r="O412" s="39">
        <f t="shared" si="1530"/>
        <v>0</v>
      </c>
      <c r="P412" s="44">
        <v>0</v>
      </c>
      <c r="Q412" s="40">
        <f t="shared" si="1531"/>
        <v>0</v>
      </c>
      <c r="R412" s="44">
        <v>0</v>
      </c>
      <c r="S412" s="40">
        <f t="shared" si="1532"/>
        <v>0</v>
      </c>
      <c r="T412" s="44">
        <v>0</v>
      </c>
      <c r="U412" s="40">
        <f t="shared" si="1533"/>
        <v>0</v>
      </c>
      <c r="V412" s="44">
        <v>0</v>
      </c>
      <c r="W412" s="40">
        <f t="shared" si="1534"/>
        <v>0</v>
      </c>
      <c r="X412" s="44">
        <v>0</v>
      </c>
      <c r="Y412" s="40">
        <f t="shared" si="1535"/>
        <v>0</v>
      </c>
      <c r="Z412" s="44">
        <v>0</v>
      </c>
      <c r="AA412" s="40">
        <f t="shared" si="1536"/>
        <v>0</v>
      </c>
      <c r="AB412" s="44">
        <v>0</v>
      </c>
      <c r="AC412" s="40">
        <f t="shared" si="1537"/>
        <v>0</v>
      </c>
      <c r="AD412" s="49">
        <v>0</v>
      </c>
      <c r="AE412" s="40">
        <f t="shared" si="1538"/>
        <v>0</v>
      </c>
      <c r="AF412" s="3"/>
    </row>
    <row r="413" spans="1:33" ht="12" customHeight="1" x14ac:dyDescent="0.2">
      <c r="A413">
        <v>1800</v>
      </c>
      <c r="B413" s="36">
        <v>51107</v>
      </c>
      <c r="C413" s="8" t="s">
        <v>394</v>
      </c>
      <c r="D413" s="35">
        <f t="shared" si="1524"/>
        <v>12</v>
      </c>
      <c r="E413" s="56">
        <f t="shared" si="1525"/>
        <v>21600</v>
      </c>
      <c r="F413" s="36" t="s">
        <v>19</v>
      </c>
      <c r="G413" s="37">
        <f t="shared" si="1526"/>
        <v>21600</v>
      </c>
      <c r="H413" s="44">
        <v>12</v>
      </c>
      <c r="I413" s="39">
        <f t="shared" si="1527"/>
        <v>21600</v>
      </c>
      <c r="J413" s="44">
        <v>0</v>
      </c>
      <c r="K413" s="39">
        <f t="shared" si="1528"/>
        <v>0</v>
      </c>
      <c r="L413" s="44">
        <v>0</v>
      </c>
      <c r="M413" s="40">
        <f t="shared" si="1529"/>
        <v>0</v>
      </c>
      <c r="N413" s="44">
        <v>0</v>
      </c>
      <c r="O413" s="39">
        <f t="shared" si="1530"/>
        <v>0</v>
      </c>
      <c r="P413" s="44">
        <v>0</v>
      </c>
      <c r="Q413" s="40">
        <f t="shared" si="1531"/>
        <v>0</v>
      </c>
      <c r="R413" s="44">
        <v>0</v>
      </c>
      <c r="S413" s="40">
        <f t="shared" si="1532"/>
        <v>0</v>
      </c>
      <c r="T413" s="44">
        <v>0</v>
      </c>
      <c r="U413" s="40">
        <f t="shared" si="1533"/>
        <v>0</v>
      </c>
      <c r="V413" s="44">
        <v>0</v>
      </c>
      <c r="W413" s="40">
        <f t="shared" si="1534"/>
        <v>0</v>
      </c>
      <c r="X413" s="44">
        <v>0</v>
      </c>
      <c r="Y413" s="40">
        <f t="shared" si="1535"/>
        <v>0</v>
      </c>
      <c r="Z413" s="44">
        <v>0</v>
      </c>
      <c r="AA413" s="40">
        <f t="shared" si="1536"/>
        <v>0</v>
      </c>
      <c r="AB413" s="44">
        <v>0</v>
      </c>
      <c r="AC413" s="40">
        <f t="shared" si="1537"/>
        <v>0</v>
      </c>
      <c r="AD413" s="49">
        <v>0</v>
      </c>
      <c r="AE413" s="40">
        <f t="shared" si="1538"/>
        <v>0</v>
      </c>
      <c r="AF413" s="3"/>
    </row>
    <row r="414" spans="1:33" ht="23.25" customHeight="1" x14ac:dyDescent="0.2">
      <c r="A414">
        <v>1950</v>
      </c>
      <c r="B414" s="51">
        <v>51107</v>
      </c>
      <c r="C414" s="8" t="s">
        <v>395</v>
      </c>
      <c r="D414" s="35">
        <f t="shared" si="1524"/>
        <v>12</v>
      </c>
      <c r="E414" s="56">
        <f t="shared" si="1525"/>
        <v>23400</v>
      </c>
      <c r="F414" s="36" t="s">
        <v>19</v>
      </c>
      <c r="G414" s="37">
        <f t="shared" si="1526"/>
        <v>23400</v>
      </c>
      <c r="H414" s="126">
        <v>12</v>
      </c>
      <c r="I414" s="39">
        <f t="shared" si="1527"/>
        <v>23400</v>
      </c>
      <c r="J414" s="44">
        <v>0</v>
      </c>
      <c r="K414" s="39">
        <f t="shared" si="1528"/>
        <v>0</v>
      </c>
      <c r="L414" s="44">
        <v>0</v>
      </c>
      <c r="M414" s="40">
        <f t="shared" si="1529"/>
        <v>0</v>
      </c>
      <c r="N414" s="44">
        <v>0</v>
      </c>
      <c r="O414" s="39">
        <f t="shared" si="1530"/>
        <v>0</v>
      </c>
      <c r="P414" s="44">
        <v>0</v>
      </c>
      <c r="Q414" s="40">
        <f t="shared" si="1531"/>
        <v>0</v>
      </c>
      <c r="R414" s="44">
        <v>0</v>
      </c>
      <c r="S414" s="40">
        <f t="shared" si="1532"/>
        <v>0</v>
      </c>
      <c r="T414" s="44">
        <v>0</v>
      </c>
      <c r="U414" s="40">
        <f t="shared" si="1533"/>
        <v>0</v>
      </c>
      <c r="V414" s="44">
        <v>0</v>
      </c>
      <c r="W414" s="40">
        <f t="shared" si="1534"/>
        <v>0</v>
      </c>
      <c r="X414" s="44">
        <v>0</v>
      </c>
      <c r="Y414" s="40">
        <f t="shared" si="1535"/>
        <v>0</v>
      </c>
      <c r="Z414" s="44">
        <v>0</v>
      </c>
      <c r="AA414" s="40">
        <f t="shared" si="1536"/>
        <v>0</v>
      </c>
      <c r="AB414" s="44">
        <v>0</v>
      </c>
      <c r="AC414" s="40">
        <f t="shared" si="1537"/>
        <v>0</v>
      </c>
      <c r="AD414" s="49">
        <v>0</v>
      </c>
      <c r="AE414" s="40">
        <f t="shared" si="1538"/>
        <v>0</v>
      </c>
      <c r="AF414" s="3"/>
    </row>
    <row r="415" spans="1:33" ht="13.5" customHeight="1" x14ac:dyDescent="0.2">
      <c r="A415">
        <v>1200</v>
      </c>
      <c r="B415" s="51">
        <v>51107</v>
      </c>
      <c r="C415" s="127" t="s">
        <v>396</v>
      </c>
      <c r="D415" s="35">
        <f t="shared" si="1524"/>
        <v>36</v>
      </c>
      <c r="E415" s="56">
        <f t="shared" si="1525"/>
        <v>43200</v>
      </c>
      <c r="F415" s="36" t="s">
        <v>19</v>
      </c>
      <c r="G415" s="37">
        <f t="shared" si="1526"/>
        <v>43200</v>
      </c>
      <c r="H415" s="44">
        <v>36</v>
      </c>
      <c r="I415" s="39">
        <f t="shared" si="1527"/>
        <v>43200</v>
      </c>
      <c r="J415" s="44">
        <v>0</v>
      </c>
      <c r="K415" s="39">
        <f t="shared" si="1528"/>
        <v>0</v>
      </c>
      <c r="L415" s="44">
        <v>0</v>
      </c>
      <c r="M415" s="40">
        <f t="shared" si="1529"/>
        <v>0</v>
      </c>
      <c r="N415" s="44">
        <v>0</v>
      </c>
      <c r="O415" s="39">
        <f t="shared" si="1530"/>
        <v>0</v>
      </c>
      <c r="P415" s="44">
        <v>0</v>
      </c>
      <c r="Q415" s="40">
        <f t="shared" si="1531"/>
        <v>0</v>
      </c>
      <c r="R415" s="44">
        <v>0</v>
      </c>
      <c r="S415" s="40">
        <f t="shared" si="1532"/>
        <v>0</v>
      </c>
      <c r="T415" s="44">
        <v>0</v>
      </c>
      <c r="U415" s="40">
        <f t="shared" si="1533"/>
        <v>0</v>
      </c>
      <c r="V415" s="44">
        <v>0</v>
      </c>
      <c r="W415" s="40">
        <f t="shared" si="1534"/>
        <v>0</v>
      </c>
      <c r="X415" s="44">
        <v>0</v>
      </c>
      <c r="Y415" s="40">
        <f t="shared" si="1535"/>
        <v>0</v>
      </c>
      <c r="Z415" s="44">
        <v>0</v>
      </c>
      <c r="AA415" s="40">
        <f t="shared" si="1536"/>
        <v>0</v>
      </c>
      <c r="AB415" s="44">
        <v>0</v>
      </c>
      <c r="AC415" s="40">
        <f t="shared" si="1537"/>
        <v>0</v>
      </c>
      <c r="AD415" s="49">
        <v>0</v>
      </c>
      <c r="AE415" s="40">
        <f t="shared" si="1538"/>
        <v>0</v>
      </c>
      <c r="AF415" s="3"/>
    </row>
    <row r="416" spans="1:33" ht="12" customHeight="1" x14ac:dyDescent="0.2">
      <c r="B416" s="32">
        <v>515</v>
      </c>
      <c r="C416" s="63" t="s">
        <v>387</v>
      </c>
      <c r="D416" s="35"/>
      <c r="E416" s="56"/>
      <c r="F416" s="43"/>
      <c r="G416" s="37"/>
      <c r="H416" s="97"/>
      <c r="I416" s="39"/>
      <c r="J416" s="97"/>
      <c r="K416" s="39"/>
      <c r="L416" s="97"/>
      <c r="M416" s="40"/>
      <c r="N416" s="97"/>
      <c r="O416" s="39"/>
      <c r="P416" s="97"/>
      <c r="Q416" s="40"/>
      <c r="R416" s="97"/>
      <c r="S416" s="40"/>
      <c r="T416" s="97"/>
      <c r="U416" s="40"/>
      <c r="V416" s="97"/>
      <c r="W416" s="40"/>
      <c r="X416" s="97"/>
      <c r="Y416" s="40"/>
      <c r="Z416" s="97"/>
      <c r="AA416" s="40"/>
      <c r="AB416" s="97"/>
      <c r="AC416" s="40"/>
      <c r="AD416" s="98"/>
      <c r="AE416" s="40"/>
      <c r="AF416" s="3"/>
    </row>
    <row r="417" spans="1:33" ht="12" customHeight="1" x14ac:dyDescent="0.2">
      <c r="B417" s="32">
        <v>51503</v>
      </c>
      <c r="C417" s="43" t="s">
        <v>389</v>
      </c>
      <c r="D417" s="35"/>
      <c r="E417" s="56"/>
      <c r="F417" s="43"/>
      <c r="G417" s="37"/>
      <c r="H417" s="97"/>
      <c r="I417" s="39"/>
      <c r="J417" s="97"/>
      <c r="K417" s="39"/>
      <c r="L417" s="97"/>
      <c r="M417" s="40"/>
      <c r="N417" s="97"/>
      <c r="O417" s="39"/>
      <c r="P417" s="97"/>
      <c r="Q417" s="40"/>
      <c r="R417" s="97"/>
      <c r="S417" s="40"/>
      <c r="T417" s="97"/>
      <c r="U417" s="40"/>
      <c r="V417" s="97"/>
      <c r="W417" s="40"/>
      <c r="X417" s="97"/>
      <c r="Y417" s="40"/>
      <c r="Z417" s="97"/>
      <c r="AA417" s="40"/>
      <c r="AB417" s="97"/>
      <c r="AC417" s="40"/>
      <c r="AD417" s="98"/>
      <c r="AE417" s="40"/>
      <c r="AF417" s="3"/>
    </row>
    <row r="418" spans="1:33" ht="12" customHeight="1" x14ac:dyDescent="0.2">
      <c r="A418">
        <v>2000</v>
      </c>
      <c r="B418" s="36">
        <v>51503</v>
      </c>
      <c r="C418" s="8" t="s">
        <v>76</v>
      </c>
      <c r="D418" s="35">
        <f>H418+J418+L418+N418+P418+R418+T418+V418+X418+Z418+AB418+AD418</f>
        <v>5</v>
      </c>
      <c r="E418" s="56">
        <f>D418*A418</f>
        <v>10000</v>
      </c>
      <c r="F418" s="36" t="s">
        <v>19</v>
      </c>
      <c r="G418" s="37">
        <f>I418+K418+M418+O418+Q418+S418+U418+W418+Y418+AA418+AC418+AE418</f>
        <v>10000</v>
      </c>
      <c r="H418" s="44">
        <v>3</v>
      </c>
      <c r="I418" s="39">
        <f>H418*A418</f>
        <v>6000</v>
      </c>
      <c r="J418" s="44">
        <v>0</v>
      </c>
      <c r="K418" s="39">
        <f>J418*A418</f>
        <v>0</v>
      </c>
      <c r="L418" s="44">
        <v>0</v>
      </c>
      <c r="M418" s="40">
        <f>L418*A418</f>
        <v>0</v>
      </c>
      <c r="N418" s="44">
        <v>2</v>
      </c>
      <c r="O418" s="39">
        <f>N418*A418</f>
        <v>4000</v>
      </c>
      <c r="P418" s="44">
        <v>0</v>
      </c>
      <c r="Q418" s="40">
        <f>P418*A418</f>
        <v>0</v>
      </c>
      <c r="R418" s="44">
        <v>0</v>
      </c>
      <c r="S418" s="40">
        <f>R418*A418</f>
        <v>0</v>
      </c>
      <c r="T418" s="44">
        <v>0</v>
      </c>
      <c r="U418" s="40">
        <f>T418*A418</f>
        <v>0</v>
      </c>
      <c r="V418" s="44">
        <v>0</v>
      </c>
      <c r="W418" s="40">
        <f>V418*A418</f>
        <v>0</v>
      </c>
      <c r="X418" s="44">
        <v>0</v>
      </c>
      <c r="Y418" s="40">
        <f>X418*A418</f>
        <v>0</v>
      </c>
      <c r="Z418" s="44">
        <v>0</v>
      </c>
      <c r="AA418" s="40">
        <f>Z418*A418</f>
        <v>0</v>
      </c>
      <c r="AB418" s="44">
        <v>0</v>
      </c>
      <c r="AC418" s="40">
        <f>AB418*A418</f>
        <v>0</v>
      </c>
      <c r="AD418" s="49">
        <v>0</v>
      </c>
      <c r="AE418" s="40">
        <f>AD418*A418</f>
        <v>0</v>
      </c>
      <c r="AF418" s="3"/>
    </row>
    <row r="419" spans="1:33" ht="12" customHeight="1" x14ac:dyDescent="0.2">
      <c r="A419">
        <v>35000</v>
      </c>
      <c r="B419" s="36">
        <v>51503</v>
      </c>
      <c r="C419" s="8" t="s">
        <v>397</v>
      </c>
      <c r="D419" s="35">
        <f>H419+J419+L419+N419+P419+R419+T419+V419+X419+Z419+AB419+AD419</f>
        <v>5</v>
      </c>
      <c r="E419" s="56">
        <f>D419*A419</f>
        <v>175000</v>
      </c>
      <c r="F419" s="36" t="s">
        <v>19</v>
      </c>
      <c r="G419" s="37">
        <f>I419+K419+M419+O419+Q419+S419+U419+W419+Y419+AA419+AC419+AE419</f>
        <v>175000</v>
      </c>
      <c r="H419" s="44">
        <v>3</v>
      </c>
      <c r="I419" s="39">
        <f>H419*A419</f>
        <v>105000</v>
      </c>
      <c r="J419" s="44">
        <v>0</v>
      </c>
      <c r="K419" s="39">
        <f>J419*A419</f>
        <v>0</v>
      </c>
      <c r="L419" s="44">
        <v>0</v>
      </c>
      <c r="M419" s="40">
        <f>L419*A419</f>
        <v>0</v>
      </c>
      <c r="N419" s="44">
        <v>2</v>
      </c>
      <c r="O419" s="39">
        <f>N419*A419</f>
        <v>70000</v>
      </c>
      <c r="P419" s="44">
        <v>0</v>
      </c>
      <c r="Q419" s="40">
        <f>P419*A419</f>
        <v>0</v>
      </c>
      <c r="R419" s="44">
        <v>0</v>
      </c>
      <c r="S419" s="40">
        <f>R419*A419</f>
        <v>0</v>
      </c>
      <c r="T419" s="44">
        <v>0</v>
      </c>
      <c r="U419" s="40">
        <f>T419*A419</f>
        <v>0</v>
      </c>
      <c r="V419" s="44">
        <v>0</v>
      </c>
      <c r="W419" s="40">
        <f>V419*A419</f>
        <v>0</v>
      </c>
      <c r="X419" s="44">
        <v>0</v>
      </c>
      <c r="Y419" s="40">
        <f>X419*A419</f>
        <v>0</v>
      </c>
      <c r="Z419" s="44">
        <v>0</v>
      </c>
      <c r="AA419" s="40">
        <f>Z419*A419</f>
        <v>0</v>
      </c>
      <c r="AB419" s="44">
        <v>0</v>
      </c>
      <c r="AC419" s="40">
        <f>AB419*A419</f>
        <v>0</v>
      </c>
      <c r="AD419" s="49">
        <v>0</v>
      </c>
      <c r="AE419" s="40">
        <f>AD419*A419</f>
        <v>0</v>
      </c>
      <c r="AF419" s="3"/>
    </row>
    <row r="420" spans="1:33" ht="12" customHeight="1" x14ac:dyDescent="0.2">
      <c r="B420" s="32">
        <v>51504</v>
      </c>
      <c r="C420" s="43" t="s">
        <v>404</v>
      </c>
      <c r="D420" s="35"/>
      <c r="E420" s="56"/>
      <c r="F420" s="36"/>
      <c r="G420" s="37"/>
      <c r="H420" s="44"/>
      <c r="I420" s="39"/>
      <c r="J420" s="44"/>
      <c r="K420" s="39"/>
      <c r="L420" s="44"/>
      <c r="M420" s="40"/>
      <c r="N420" s="44"/>
      <c r="O420" s="39"/>
      <c r="P420" s="44"/>
      <c r="Q420" s="40"/>
      <c r="R420" s="44"/>
      <c r="S420" s="40"/>
      <c r="T420" s="44"/>
      <c r="U420" s="40"/>
      <c r="V420" s="44"/>
      <c r="W420" s="40"/>
      <c r="X420" s="44"/>
      <c r="Y420" s="40"/>
      <c r="Z420" s="44"/>
      <c r="AA420" s="40"/>
      <c r="AB420" s="44"/>
      <c r="AC420" s="40"/>
      <c r="AD420" s="49"/>
      <c r="AE420" s="40"/>
      <c r="AF420" s="3"/>
    </row>
    <row r="421" spans="1:33" ht="12" customHeight="1" x14ac:dyDescent="0.2">
      <c r="A421">
        <v>1200</v>
      </c>
      <c r="B421" s="36">
        <v>51504</v>
      </c>
      <c r="C421" s="8" t="s">
        <v>405</v>
      </c>
      <c r="D421" s="35">
        <f t="shared" ref="D421" si="1539">H421+J421+L421+N421+P421+R421+T421+V421+X421+Z421+AB421+AD421</f>
        <v>2</v>
      </c>
      <c r="E421" s="56">
        <f t="shared" ref="E421" si="1540">D421*A421</f>
        <v>2400</v>
      </c>
      <c r="F421" s="36" t="s">
        <v>19</v>
      </c>
      <c r="G421" s="37">
        <f t="shared" ref="G421" si="1541">I421+K421+M421+O421+Q421+S421+U421+W421+Y421+AA421+AC421+AE421</f>
        <v>2400</v>
      </c>
      <c r="H421" s="86">
        <v>1</v>
      </c>
      <c r="I421" s="39">
        <f t="shared" ref="I421" si="1542">H421*A421</f>
        <v>1200</v>
      </c>
      <c r="J421" s="86">
        <v>0</v>
      </c>
      <c r="K421" s="39">
        <f t="shared" ref="K421" si="1543">J421*A421</f>
        <v>0</v>
      </c>
      <c r="L421" s="86">
        <v>0</v>
      </c>
      <c r="M421" s="40">
        <f t="shared" ref="M421" si="1544">L421*A421</f>
        <v>0</v>
      </c>
      <c r="N421" s="86">
        <v>0</v>
      </c>
      <c r="O421" s="39">
        <f t="shared" ref="O421" si="1545">N421*A421</f>
        <v>0</v>
      </c>
      <c r="P421" s="86">
        <v>0</v>
      </c>
      <c r="Q421" s="40">
        <f t="shared" ref="Q421" si="1546">P421*A421</f>
        <v>0</v>
      </c>
      <c r="R421" s="86">
        <v>0</v>
      </c>
      <c r="S421" s="40">
        <f t="shared" ref="S421" si="1547">R421*A421</f>
        <v>0</v>
      </c>
      <c r="T421" s="86">
        <v>0</v>
      </c>
      <c r="U421" s="40">
        <f t="shared" ref="U421" si="1548">T421*A421</f>
        <v>0</v>
      </c>
      <c r="V421" s="86">
        <v>1</v>
      </c>
      <c r="W421" s="40">
        <f t="shared" ref="W421" si="1549">V421*A421</f>
        <v>1200</v>
      </c>
      <c r="X421" s="86">
        <v>0</v>
      </c>
      <c r="Y421" s="40">
        <f t="shared" ref="Y421" si="1550">X421*A421</f>
        <v>0</v>
      </c>
      <c r="Z421" s="86">
        <v>0</v>
      </c>
      <c r="AA421" s="40">
        <f t="shared" ref="AA421" si="1551">Z421*A421</f>
        <v>0</v>
      </c>
      <c r="AB421" s="86">
        <v>0</v>
      </c>
      <c r="AC421" s="40">
        <f t="shared" ref="AC421" si="1552">AB421*A421</f>
        <v>0</v>
      </c>
      <c r="AD421" s="88">
        <v>0</v>
      </c>
      <c r="AE421" s="40">
        <f t="shared" ref="AE421" si="1553">AD421*A421</f>
        <v>0</v>
      </c>
      <c r="AF421" s="21"/>
      <c r="AG421" s="5"/>
    </row>
    <row r="422" spans="1:33" ht="12" customHeight="1" x14ac:dyDescent="0.2">
      <c r="B422" s="32">
        <v>519</v>
      </c>
      <c r="C422" s="63" t="s">
        <v>381</v>
      </c>
      <c r="D422" s="35">
        <f t="shared" si="807"/>
        <v>0</v>
      </c>
      <c r="E422" s="56">
        <f t="shared" si="1448"/>
        <v>0</v>
      </c>
      <c r="F422" s="36" t="s">
        <v>19</v>
      </c>
      <c r="G422" s="37">
        <f t="shared" si="1209"/>
        <v>0</v>
      </c>
      <c r="H422" s="86">
        <v>0</v>
      </c>
      <c r="I422" s="39">
        <f t="shared" si="1146"/>
        <v>0</v>
      </c>
      <c r="J422" s="86">
        <v>0</v>
      </c>
      <c r="K422" s="39">
        <f t="shared" si="1331"/>
        <v>0</v>
      </c>
      <c r="L422" s="86">
        <v>0</v>
      </c>
      <c r="M422" s="40">
        <f t="shared" si="1147"/>
        <v>0</v>
      </c>
      <c r="N422" s="86">
        <v>0</v>
      </c>
      <c r="O422" s="39">
        <f t="shared" si="1148"/>
        <v>0</v>
      </c>
      <c r="P422" s="86">
        <v>0</v>
      </c>
      <c r="Q422" s="40">
        <f t="shared" si="1149"/>
        <v>0</v>
      </c>
      <c r="R422" s="86">
        <v>0</v>
      </c>
      <c r="S422" s="40">
        <f t="shared" si="1150"/>
        <v>0</v>
      </c>
      <c r="T422" s="86">
        <v>0</v>
      </c>
      <c r="U422" s="40">
        <f t="shared" si="1210"/>
        <v>0</v>
      </c>
      <c r="V422" s="86">
        <v>0</v>
      </c>
      <c r="W422" s="40">
        <f t="shared" si="1332"/>
        <v>0</v>
      </c>
      <c r="X422" s="86">
        <v>0</v>
      </c>
      <c r="Y422" s="40">
        <f t="shared" si="1151"/>
        <v>0</v>
      </c>
      <c r="Z422" s="86">
        <v>0</v>
      </c>
      <c r="AA422" s="40">
        <f t="shared" si="1333"/>
        <v>0</v>
      </c>
      <c r="AB422" s="86">
        <v>0</v>
      </c>
      <c r="AC422" s="40">
        <f t="shared" si="1404"/>
        <v>0</v>
      </c>
      <c r="AD422" s="88">
        <v>0</v>
      </c>
      <c r="AE422" s="40">
        <f t="shared" si="1334"/>
        <v>0</v>
      </c>
      <c r="AF422" s="21"/>
      <c r="AG422" s="5"/>
    </row>
    <row r="423" spans="1:33" ht="12" customHeight="1" x14ac:dyDescent="0.2">
      <c r="B423" s="32">
        <v>51901</v>
      </c>
      <c r="C423" s="43" t="s">
        <v>406</v>
      </c>
      <c r="D423" s="35"/>
      <c r="E423" s="56"/>
      <c r="F423" s="36"/>
      <c r="G423" s="37"/>
      <c r="H423" s="99"/>
      <c r="I423" s="39"/>
      <c r="J423" s="99"/>
      <c r="K423" s="39"/>
      <c r="L423" s="99"/>
      <c r="M423" s="40"/>
      <c r="N423" s="99"/>
      <c r="O423" s="39"/>
      <c r="P423" s="99"/>
      <c r="Q423" s="40"/>
      <c r="R423" s="99"/>
      <c r="S423" s="40"/>
      <c r="T423" s="99"/>
      <c r="U423" s="40"/>
      <c r="V423" s="99"/>
      <c r="W423" s="40"/>
      <c r="X423" s="99"/>
      <c r="Y423" s="40"/>
      <c r="Z423" s="99"/>
      <c r="AA423" s="40"/>
      <c r="AB423" s="99"/>
      <c r="AC423" s="40"/>
      <c r="AD423" s="104"/>
      <c r="AE423" s="40"/>
      <c r="AF423" s="21"/>
      <c r="AG423" s="5"/>
    </row>
    <row r="424" spans="1:33" ht="12" customHeight="1" x14ac:dyDescent="0.2">
      <c r="A424">
        <v>20000</v>
      </c>
      <c r="B424" s="36">
        <v>51901</v>
      </c>
      <c r="C424" s="8" t="s">
        <v>407</v>
      </c>
      <c r="D424" s="35">
        <f t="shared" ref="D424" si="1554">H424+J424+L424+N424+P424+R424+T424+V424+X424+Z424+AB424+AD424</f>
        <v>1</v>
      </c>
      <c r="E424" s="56">
        <f t="shared" ref="E424" si="1555">D424*A424</f>
        <v>20000</v>
      </c>
      <c r="F424" s="36" t="s">
        <v>19</v>
      </c>
      <c r="G424" s="37">
        <f t="shared" ref="G424" si="1556">I424+K424+M424+O424+Q424+S424+U424+W424+Y424+AA424+AC424+AE424</f>
        <v>20000</v>
      </c>
      <c r="H424" s="44">
        <v>1</v>
      </c>
      <c r="I424" s="39">
        <f t="shared" ref="I424" si="1557">H424*A424</f>
        <v>20000</v>
      </c>
      <c r="J424" s="44">
        <v>0</v>
      </c>
      <c r="K424" s="39">
        <f t="shared" ref="K424" si="1558">J424*A424</f>
        <v>0</v>
      </c>
      <c r="L424" s="44">
        <v>0</v>
      </c>
      <c r="M424" s="40">
        <f t="shared" ref="M424" si="1559">L424*A424</f>
        <v>0</v>
      </c>
      <c r="N424" s="44">
        <v>0</v>
      </c>
      <c r="O424" s="39">
        <f t="shared" ref="O424" si="1560">N424*A424</f>
        <v>0</v>
      </c>
      <c r="P424" s="44">
        <v>0</v>
      </c>
      <c r="Q424" s="40">
        <f t="shared" ref="Q424" si="1561">P424*A424</f>
        <v>0</v>
      </c>
      <c r="R424" s="44">
        <v>0</v>
      </c>
      <c r="S424" s="40">
        <f t="shared" ref="S424" si="1562">R424*A424</f>
        <v>0</v>
      </c>
      <c r="T424" s="44">
        <v>0</v>
      </c>
      <c r="U424" s="40">
        <f t="shared" ref="U424" si="1563">T424*A424</f>
        <v>0</v>
      </c>
      <c r="V424" s="44">
        <v>0</v>
      </c>
      <c r="W424" s="40">
        <f t="shared" ref="W424" si="1564">V424*A424</f>
        <v>0</v>
      </c>
      <c r="X424" s="44">
        <v>0</v>
      </c>
      <c r="Y424" s="40">
        <f t="shared" ref="Y424" si="1565">X424*A424</f>
        <v>0</v>
      </c>
      <c r="Z424" s="44">
        <v>0</v>
      </c>
      <c r="AA424" s="40">
        <f t="shared" ref="AA424" si="1566">Z424*A424</f>
        <v>0</v>
      </c>
      <c r="AB424" s="44">
        <v>0</v>
      </c>
      <c r="AC424" s="40">
        <f t="shared" ref="AC424" si="1567">AB424*A424</f>
        <v>0</v>
      </c>
      <c r="AD424" s="49">
        <v>0</v>
      </c>
      <c r="AE424" s="40">
        <f t="shared" ref="AE424" si="1568">AD424*A424</f>
        <v>0</v>
      </c>
      <c r="AF424" s="21"/>
      <c r="AG424" s="19"/>
    </row>
    <row r="425" spans="1:33" ht="12" customHeight="1" x14ac:dyDescent="0.2">
      <c r="B425" s="32">
        <v>51903</v>
      </c>
      <c r="C425" s="43" t="s">
        <v>408</v>
      </c>
      <c r="D425" s="35"/>
      <c r="E425" s="56"/>
      <c r="F425" s="36"/>
      <c r="G425" s="37"/>
      <c r="H425" s="38"/>
      <c r="I425" s="39"/>
      <c r="J425" s="38"/>
      <c r="K425" s="39"/>
      <c r="L425" s="38"/>
      <c r="M425" s="40"/>
      <c r="N425" s="38"/>
      <c r="O425" s="39"/>
      <c r="P425" s="38"/>
      <c r="Q425" s="40"/>
      <c r="R425" s="38"/>
      <c r="S425" s="40"/>
      <c r="T425" s="38"/>
      <c r="U425" s="40"/>
      <c r="V425" s="38"/>
      <c r="W425" s="40"/>
      <c r="X425" s="38"/>
      <c r="Y425" s="40"/>
      <c r="Z425" s="38"/>
      <c r="AA425" s="40"/>
      <c r="AB425" s="38"/>
      <c r="AC425" s="40"/>
      <c r="AD425" s="41"/>
      <c r="AE425" s="40"/>
      <c r="AF425" s="21"/>
      <c r="AG425" s="5"/>
    </row>
    <row r="426" spans="1:33" ht="12" customHeight="1" x14ac:dyDescent="0.2">
      <c r="A426">
        <v>2800</v>
      </c>
      <c r="B426" s="36">
        <v>51903</v>
      </c>
      <c r="C426" s="8" t="s">
        <v>409</v>
      </c>
      <c r="D426" s="35">
        <f t="shared" ref="D426" si="1569">H426+J426+L426+N426+P426+R426+T426+V426+X426+Z426+AB426+AD426</f>
        <v>1</v>
      </c>
      <c r="E426" s="56">
        <f t="shared" ref="E426" si="1570">D426*A426</f>
        <v>2800</v>
      </c>
      <c r="F426" s="36" t="s">
        <v>19</v>
      </c>
      <c r="G426" s="37">
        <f t="shared" ref="G426" si="1571">I426+K426+M426+O426+Q426+S426+U426+W426+Y426+AA426+AC426+AE426</f>
        <v>2800</v>
      </c>
      <c r="H426" s="44">
        <v>1</v>
      </c>
      <c r="I426" s="39">
        <f t="shared" ref="I426" si="1572">H426*A426</f>
        <v>2800</v>
      </c>
      <c r="J426" s="44">
        <v>0</v>
      </c>
      <c r="K426" s="39">
        <f t="shared" ref="K426" si="1573">J426*A426</f>
        <v>0</v>
      </c>
      <c r="L426" s="44">
        <v>0</v>
      </c>
      <c r="M426" s="40">
        <f t="shared" ref="M426" si="1574">L426*A426</f>
        <v>0</v>
      </c>
      <c r="N426" s="44">
        <v>0</v>
      </c>
      <c r="O426" s="39">
        <f t="shared" ref="O426" si="1575">N426*A426</f>
        <v>0</v>
      </c>
      <c r="P426" s="44">
        <v>0</v>
      </c>
      <c r="Q426" s="40">
        <f t="shared" ref="Q426" si="1576">P426*A426</f>
        <v>0</v>
      </c>
      <c r="R426" s="44">
        <v>0</v>
      </c>
      <c r="S426" s="40">
        <f t="shared" ref="S426" si="1577">R426*A426</f>
        <v>0</v>
      </c>
      <c r="T426" s="44">
        <v>0</v>
      </c>
      <c r="U426" s="40">
        <f t="shared" ref="U426" si="1578">T426*A426</f>
        <v>0</v>
      </c>
      <c r="V426" s="44">
        <v>0</v>
      </c>
      <c r="W426" s="40">
        <f t="shared" ref="W426" si="1579">V426*A426</f>
        <v>0</v>
      </c>
      <c r="X426" s="44">
        <v>0</v>
      </c>
      <c r="Y426" s="40">
        <f t="shared" ref="Y426" si="1580">X426*A426</f>
        <v>0</v>
      </c>
      <c r="Z426" s="44">
        <v>0</v>
      </c>
      <c r="AA426" s="40">
        <f t="shared" ref="AA426" si="1581">Z426*A426</f>
        <v>0</v>
      </c>
      <c r="AB426" s="44">
        <v>0</v>
      </c>
      <c r="AC426" s="40">
        <f t="shared" ref="AC426" si="1582">AB426*A426</f>
        <v>0</v>
      </c>
      <c r="AD426" s="49">
        <v>0</v>
      </c>
      <c r="AE426" s="40">
        <f t="shared" ref="AE426" si="1583">AD426*A426</f>
        <v>0</v>
      </c>
      <c r="AF426" s="21"/>
      <c r="AG426" s="19"/>
    </row>
    <row r="427" spans="1:33" ht="12" customHeight="1" x14ac:dyDescent="0.2">
      <c r="A427">
        <v>1800</v>
      </c>
      <c r="B427" s="36">
        <v>51903</v>
      </c>
      <c r="C427" s="8" t="s">
        <v>410</v>
      </c>
      <c r="D427" s="35">
        <f t="shared" ref="D427" si="1584">H427+J427+L427+N427+P427+R427+T427+V427+X427+Z427+AB427+AD427</f>
        <v>4</v>
      </c>
      <c r="E427" s="56">
        <f t="shared" ref="E427" si="1585">D427*A427</f>
        <v>7200</v>
      </c>
      <c r="F427" s="36" t="s">
        <v>19</v>
      </c>
      <c r="G427" s="37">
        <f t="shared" ref="G427" si="1586">I427+K427+M427+O427+Q427+S427+U427+W427+Y427+AA427+AC427+AE427</f>
        <v>7200</v>
      </c>
      <c r="H427" s="44">
        <v>4</v>
      </c>
      <c r="I427" s="39">
        <f t="shared" ref="I427" si="1587">H427*A427</f>
        <v>7200</v>
      </c>
      <c r="J427" s="44">
        <v>0</v>
      </c>
      <c r="K427" s="39">
        <f t="shared" ref="K427" si="1588">J427*A427</f>
        <v>0</v>
      </c>
      <c r="L427" s="44">
        <v>0</v>
      </c>
      <c r="M427" s="40">
        <f t="shared" ref="M427" si="1589">L427*A427</f>
        <v>0</v>
      </c>
      <c r="N427" s="44">
        <v>0</v>
      </c>
      <c r="O427" s="39">
        <f t="shared" ref="O427" si="1590">N427*A427</f>
        <v>0</v>
      </c>
      <c r="P427" s="44">
        <v>0</v>
      </c>
      <c r="Q427" s="40">
        <f t="shared" ref="Q427" si="1591">P427*A427</f>
        <v>0</v>
      </c>
      <c r="R427" s="44">
        <v>0</v>
      </c>
      <c r="S427" s="40">
        <f t="shared" ref="S427" si="1592">R427*A427</f>
        <v>0</v>
      </c>
      <c r="T427" s="44">
        <v>0</v>
      </c>
      <c r="U427" s="40">
        <f t="shared" ref="U427" si="1593">T427*A427</f>
        <v>0</v>
      </c>
      <c r="V427" s="44">
        <v>0</v>
      </c>
      <c r="W427" s="40">
        <f t="shared" ref="W427" si="1594">V427*A427</f>
        <v>0</v>
      </c>
      <c r="X427" s="44">
        <v>0</v>
      </c>
      <c r="Y427" s="40">
        <f t="shared" ref="Y427" si="1595">X427*A427</f>
        <v>0</v>
      </c>
      <c r="Z427" s="44">
        <v>0</v>
      </c>
      <c r="AA427" s="40">
        <f t="shared" ref="AA427" si="1596">Z427*A427</f>
        <v>0</v>
      </c>
      <c r="AB427" s="44">
        <v>0</v>
      </c>
      <c r="AC427" s="40">
        <f t="shared" ref="AC427" si="1597">AB427*A427</f>
        <v>0</v>
      </c>
      <c r="AD427" s="49">
        <v>0</v>
      </c>
      <c r="AE427" s="40">
        <f t="shared" ref="AE427" si="1598">AD427*A427</f>
        <v>0</v>
      </c>
      <c r="AF427" s="21"/>
      <c r="AG427" s="19"/>
    </row>
    <row r="428" spans="1:33" ht="12" customHeight="1" x14ac:dyDescent="0.2">
      <c r="B428" s="32">
        <v>51906</v>
      </c>
      <c r="C428" s="43" t="s">
        <v>411</v>
      </c>
      <c r="D428" s="35"/>
      <c r="E428" s="56"/>
      <c r="F428" s="36"/>
      <c r="G428" s="37"/>
      <c r="H428" s="44"/>
      <c r="I428" s="39"/>
      <c r="J428" s="44"/>
      <c r="K428" s="39"/>
      <c r="L428" s="44"/>
      <c r="M428" s="40"/>
      <c r="N428" s="44"/>
      <c r="O428" s="39"/>
      <c r="P428" s="44"/>
      <c r="Q428" s="40"/>
      <c r="R428" s="44"/>
      <c r="S428" s="40"/>
      <c r="T428" s="44"/>
      <c r="U428" s="40"/>
      <c r="V428" s="44"/>
      <c r="W428" s="40"/>
      <c r="X428" s="44"/>
      <c r="Y428" s="40"/>
      <c r="Z428" s="44"/>
      <c r="AA428" s="40"/>
      <c r="AB428" s="44"/>
      <c r="AC428" s="40"/>
      <c r="AD428" s="49"/>
      <c r="AE428" s="40"/>
      <c r="AF428" s="21"/>
      <c r="AG428" s="19"/>
    </row>
    <row r="429" spans="1:33" ht="12" customHeight="1" x14ac:dyDescent="0.2">
      <c r="A429">
        <v>6000</v>
      </c>
      <c r="B429" s="36">
        <v>51906</v>
      </c>
      <c r="C429" s="8" t="s">
        <v>412</v>
      </c>
      <c r="D429" s="35">
        <f t="shared" ref="D429" si="1599">H429+J429+L429+N429+P429+R429+T429+V429+X429+Z429+AB429+AD429</f>
        <v>1</v>
      </c>
      <c r="E429" s="56">
        <f t="shared" ref="E429" si="1600">D429*A429</f>
        <v>6000</v>
      </c>
      <c r="F429" s="36" t="s">
        <v>19</v>
      </c>
      <c r="G429" s="37">
        <f t="shared" ref="G429" si="1601">I429+K429+M429+O429+Q429+S429+U429+W429+Y429+AA429+AC429+AE429</f>
        <v>6000</v>
      </c>
      <c r="H429" s="44">
        <v>1</v>
      </c>
      <c r="I429" s="39">
        <f t="shared" ref="I429" si="1602">H429*A429</f>
        <v>6000</v>
      </c>
      <c r="J429" s="44">
        <v>0</v>
      </c>
      <c r="K429" s="39">
        <f t="shared" ref="K429" si="1603">J429*A429</f>
        <v>0</v>
      </c>
      <c r="L429" s="44">
        <v>0</v>
      </c>
      <c r="M429" s="40">
        <f t="shared" ref="M429" si="1604">L429*A429</f>
        <v>0</v>
      </c>
      <c r="N429" s="44">
        <v>0</v>
      </c>
      <c r="O429" s="39">
        <f t="shared" ref="O429" si="1605">N429*A429</f>
        <v>0</v>
      </c>
      <c r="P429" s="44">
        <v>0</v>
      </c>
      <c r="Q429" s="40">
        <f t="shared" ref="Q429" si="1606">P429*A429</f>
        <v>0</v>
      </c>
      <c r="R429" s="44">
        <v>0</v>
      </c>
      <c r="S429" s="40">
        <f t="shared" ref="S429" si="1607">R429*A429</f>
        <v>0</v>
      </c>
      <c r="T429" s="44">
        <v>0</v>
      </c>
      <c r="U429" s="40">
        <f t="shared" ref="U429" si="1608">T429*A429</f>
        <v>0</v>
      </c>
      <c r="V429" s="44">
        <v>0</v>
      </c>
      <c r="W429" s="40">
        <f t="shared" ref="W429" si="1609">V429*A429</f>
        <v>0</v>
      </c>
      <c r="X429" s="44">
        <v>0</v>
      </c>
      <c r="Y429" s="40">
        <f t="shared" ref="Y429" si="1610">X429*A429</f>
        <v>0</v>
      </c>
      <c r="Z429" s="44">
        <v>0</v>
      </c>
      <c r="AA429" s="40">
        <f t="shared" ref="AA429" si="1611">Z429*A429</f>
        <v>0</v>
      </c>
      <c r="AB429" s="44">
        <v>0</v>
      </c>
      <c r="AC429" s="40">
        <f t="shared" ref="AC429" si="1612">AB429*A429</f>
        <v>0</v>
      </c>
      <c r="AD429" s="49">
        <v>0</v>
      </c>
      <c r="AE429" s="40">
        <f t="shared" ref="AE429" si="1613">AD429*A429</f>
        <v>0</v>
      </c>
      <c r="AF429" s="21"/>
      <c r="AG429" s="19"/>
    </row>
    <row r="430" spans="1:33" ht="12" customHeight="1" x14ac:dyDescent="0.2">
      <c r="B430" s="32">
        <v>51908</v>
      </c>
      <c r="C430" s="43" t="s">
        <v>380</v>
      </c>
      <c r="D430" s="35"/>
      <c r="E430" s="56"/>
      <c r="F430" s="36"/>
      <c r="G430" s="37"/>
      <c r="H430" s="99"/>
      <c r="I430" s="39"/>
      <c r="J430" s="99"/>
      <c r="K430" s="39"/>
      <c r="L430" s="99"/>
      <c r="M430" s="40"/>
      <c r="N430" s="99"/>
      <c r="O430" s="39"/>
      <c r="P430" s="99"/>
      <c r="Q430" s="40"/>
      <c r="R430" s="99"/>
      <c r="S430" s="40"/>
      <c r="T430" s="99"/>
      <c r="U430" s="40"/>
      <c r="V430" s="99"/>
      <c r="W430" s="40"/>
      <c r="X430" s="99"/>
      <c r="Y430" s="40"/>
      <c r="Z430" s="99"/>
      <c r="AA430" s="40"/>
      <c r="AB430" s="99"/>
      <c r="AC430" s="40"/>
      <c r="AD430" s="104"/>
      <c r="AE430" s="40"/>
      <c r="AF430" s="21"/>
      <c r="AG430" s="5"/>
    </row>
    <row r="431" spans="1:33" ht="12" customHeight="1" x14ac:dyDescent="0.2">
      <c r="A431">
        <v>6500</v>
      </c>
      <c r="B431" s="36">
        <v>51908</v>
      </c>
      <c r="C431" s="8" t="s">
        <v>382</v>
      </c>
      <c r="D431" s="35">
        <f t="shared" si="807"/>
        <v>8</v>
      </c>
      <c r="E431" s="56">
        <f t="shared" si="1448"/>
        <v>52000</v>
      </c>
      <c r="F431" s="36" t="s">
        <v>19</v>
      </c>
      <c r="G431" s="37">
        <f t="shared" si="1209"/>
        <v>52000</v>
      </c>
      <c r="H431" s="44">
        <v>8</v>
      </c>
      <c r="I431" s="39">
        <f t="shared" si="1146"/>
        <v>52000</v>
      </c>
      <c r="J431" s="44">
        <v>0</v>
      </c>
      <c r="K431" s="39">
        <f t="shared" si="1331"/>
        <v>0</v>
      </c>
      <c r="L431" s="44">
        <v>0</v>
      </c>
      <c r="M431" s="40">
        <f t="shared" si="1147"/>
        <v>0</v>
      </c>
      <c r="N431" s="44">
        <v>0</v>
      </c>
      <c r="O431" s="39">
        <f t="shared" si="1148"/>
        <v>0</v>
      </c>
      <c r="P431" s="44">
        <v>0</v>
      </c>
      <c r="Q431" s="40">
        <f t="shared" si="1149"/>
        <v>0</v>
      </c>
      <c r="R431" s="44">
        <v>0</v>
      </c>
      <c r="S431" s="40">
        <f t="shared" si="1150"/>
        <v>0</v>
      </c>
      <c r="T431" s="44">
        <v>0</v>
      </c>
      <c r="U431" s="40">
        <f t="shared" si="1210"/>
        <v>0</v>
      </c>
      <c r="V431" s="44">
        <v>0</v>
      </c>
      <c r="W431" s="40">
        <f t="shared" si="1332"/>
        <v>0</v>
      </c>
      <c r="X431" s="44">
        <v>0</v>
      </c>
      <c r="Y431" s="40">
        <f t="shared" si="1151"/>
        <v>0</v>
      </c>
      <c r="Z431" s="44">
        <v>0</v>
      </c>
      <c r="AA431" s="40">
        <f t="shared" si="1333"/>
        <v>0</v>
      </c>
      <c r="AB431" s="44">
        <v>0</v>
      </c>
      <c r="AC431" s="40">
        <f t="shared" si="1404"/>
        <v>0</v>
      </c>
      <c r="AD431" s="49">
        <v>0</v>
      </c>
      <c r="AE431" s="40">
        <f t="shared" si="1334"/>
        <v>0</v>
      </c>
      <c r="AF431" s="21"/>
      <c r="AG431" s="19"/>
    </row>
    <row r="432" spans="1:33" ht="12" customHeight="1" x14ac:dyDescent="0.2">
      <c r="A432">
        <v>800</v>
      </c>
      <c r="B432" s="36">
        <v>51908</v>
      </c>
      <c r="C432" s="8" t="s">
        <v>59</v>
      </c>
      <c r="D432" s="35">
        <f t="shared" ref="D432:D448" si="1614">H432+J432+L432+N432+P432+R432+T432+V432+X432+Z432+AB432+AD432</f>
        <v>1</v>
      </c>
      <c r="E432" s="56">
        <f t="shared" si="1448"/>
        <v>800</v>
      </c>
      <c r="F432" s="36" t="s">
        <v>19</v>
      </c>
      <c r="G432" s="37">
        <f t="shared" si="1209"/>
        <v>800</v>
      </c>
      <c r="H432" s="38">
        <v>1</v>
      </c>
      <c r="I432" s="39">
        <f t="shared" si="1146"/>
        <v>800</v>
      </c>
      <c r="J432" s="38">
        <v>0</v>
      </c>
      <c r="K432" s="39">
        <f t="shared" si="1331"/>
        <v>0</v>
      </c>
      <c r="L432" s="38">
        <v>0</v>
      </c>
      <c r="M432" s="40">
        <f t="shared" si="1147"/>
        <v>0</v>
      </c>
      <c r="N432" s="38">
        <v>0</v>
      </c>
      <c r="O432" s="39">
        <f t="shared" si="1148"/>
        <v>0</v>
      </c>
      <c r="P432" s="38">
        <v>0</v>
      </c>
      <c r="Q432" s="40">
        <f t="shared" si="1149"/>
        <v>0</v>
      </c>
      <c r="R432" s="38">
        <v>0</v>
      </c>
      <c r="S432" s="40">
        <f t="shared" si="1150"/>
        <v>0</v>
      </c>
      <c r="T432" s="38">
        <v>0</v>
      </c>
      <c r="U432" s="40">
        <f t="shared" si="1210"/>
        <v>0</v>
      </c>
      <c r="V432" s="38">
        <v>0</v>
      </c>
      <c r="W432" s="40">
        <f t="shared" si="1332"/>
        <v>0</v>
      </c>
      <c r="X432" s="38">
        <v>0</v>
      </c>
      <c r="Y432" s="40">
        <f t="shared" si="1151"/>
        <v>0</v>
      </c>
      <c r="Z432" s="38">
        <v>0</v>
      </c>
      <c r="AA432" s="40">
        <f t="shared" si="1333"/>
        <v>0</v>
      </c>
      <c r="AB432" s="38">
        <v>0</v>
      </c>
      <c r="AC432" s="40">
        <f t="shared" si="1404"/>
        <v>0</v>
      </c>
      <c r="AD432" s="41">
        <v>0</v>
      </c>
      <c r="AE432" s="40">
        <f t="shared" si="1334"/>
        <v>0</v>
      </c>
      <c r="AF432" s="21"/>
      <c r="AG432" s="5"/>
    </row>
    <row r="433" spans="1:33" ht="12" customHeight="1" x14ac:dyDescent="0.2">
      <c r="B433" s="32">
        <v>5200</v>
      </c>
      <c r="C433" s="63" t="s">
        <v>384</v>
      </c>
      <c r="D433" s="35">
        <f t="shared" si="1614"/>
        <v>0</v>
      </c>
      <c r="E433" s="56">
        <f t="shared" si="1448"/>
        <v>0</v>
      </c>
      <c r="F433" s="43"/>
      <c r="G433" s="37">
        <f t="shared" si="1209"/>
        <v>0</v>
      </c>
      <c r="H433" s="86"/>
      <c r="I433" s="39">
        <f t="shared" si="1146"/>
        <v>0</v>
      </c>
      <c r="J433" s="86"/>
      <c r="K433" s="39">
        <f t="shared" si="1331"/>
        <v>0</v>
      </c>
      <c r="L433" s="86"/>
      <c r="M433" s="40">
        <f t="shared" si="1147"/>
        <v>0</v>
      </c>
      <c r="N433" s="86"/>
      <c r="O433" s="39">
        <f t="shared" si="1148"/>
        <v>0</v>
      </c>
      <c r="P433" s="86"/>
      <c r="Q433" s="40">
        <f t="shared" si="1149"/>
        <v>0</v>
      </c>
      <c r="R433" s="86"/>
      <c r="S433" s="40">
        <f t="shared" si="1150"/>
        <v>0</v>
      </c>
      <c r="T433" s="86"/>
      <c r="U433" s="40">
        <f t="shared" si="1210"/>
        <v>0</v>
      </c>
      <c r="V433" s="86"/>
      <c r="W433" s="40">
        <f t="shared" si="1332"/>
        <v>0</v>
      </c>
      <c r="X433" s="86"/>
      <c r="Y433" s="40">
        <f t="shared" si="1151"/>
        <v>0</v>
      </c>
      <c r="Z433" s="86"/>
      <c r="AA433" s="40">
        <f t="shared" si="1333"/>
        <v>0</v>
      </c>
      <c r="AB433" s="86"/>
      <c r="AC433" s="40">
        <f t="shared" si="1404"/>
        <v>0</v>
      </c>
      <c r="AD433" s="88"/>
      <c r="AE433" s="40">
        <f t="shared" si="1334"/>
        <v>0</v>
      </c>
      <c r="AF433" s="21"/>
    </row>
    <row r="434" spans="1:33" ht="12" customHeight="1" x14ac:dyDescent="0.2">
      <c r="B434" s="32">
        <v>521</v>
      </c>
      <c r="C434" s="63" t="s">
        <v>403</v>
      </c>
      <c r="D434" s="35">
        <f t="shared" si="1614"/>
        <v>0</v>
      </c>
      <c r="E434" s="56">
        <f t="shared" si="1448"/>
        <v>0</v>
      </c>
      <c r="F434" s="43"/>
      <c r="G434" s="37">
        <f t="shared" si="1209"/>
        <v>0</v>
      </c>
      <c r="H434" s="86"/>
      <c r="I434" s="39">
        <f t="shared" si="1146"/>
        <v>0</v>
      </c>
      <c r="J434" s="86"/>
      <c r="K434" s="39">
        <f t="shared" si="1331"/>
        <v>0</v>
      </c>
      <c r="L434" s="86"/>
      <c r="M434" s="40">
        <f t="shared" si="1147"/>
        <v>0</v>
      </c>
      <c r="N434" s="86"/>
      <c r="O434" s="39">
        <f t="shared" si="1148"/>
        <v>0</v>
      </c>
      <c r="P434" s="86"/>
      <c r="Q434" s="40">
        <f t="shared" si="1149"/>
        <v>0</v>
      </c>
      <c r="R434" s="86"/>
      <c r="S434" s="40">
        <f t="shared" si="1150"/>
        <v>0</v>
      </c>
      <c r="T434" s="86"/>
      <c r="U434" s="40">
        <f t="shared" si="1210"/>
        <v>0</v>
      </c>
      <c r="V434" s="86"/>
      <c r="W434" s="40">
        <f t="shared" si="1332"/>
        <v>0</v>
      </c>
      <c r="X434" s="86"/>
      <c r="Y434" s="40">
        <f t="shared" si="1151"/>
        <v>0</v>
      </c>
      <c r="Z434" s="86"/>
      <c r="AA434" s="40">
        <f t="shared" si="1333"/>
        <v>0</v>
      </c>
      <c r="AB434" s="86"/>
      <c r="AC434" s="40">
        <f t="shared" si="1404"/>
        <v>0</v>
      </c>
      <c r="AD434" s="88"/>
      <c r="AE434" s="40">
        <f t="shared" si="1334"/>
        <v>0</v>
      </c>
      <c r="AF434" s="21"/>
      <c r="AG434" s="5"/>
    </row>
    <row r="435" spans="1:33" ht="12" customHeight="1" x14ac:dyDescent="0.2">
      <c r="B435" s="32">
        <v>52101</v>
      </c>
      <c r="C435" s="43" t="s">
        <v>403</v>
      </c>
      <c r="D435" s="35"/>
      <c r="E435" s="56"/>
      <c r="F435" s="43"/>
      <c r="G435" s="37"/>
      <c r="H435" s="86"/>
      <c r="I435" s="39"/>
      <c r="J435" s="86"/>
      <c r="K435" s="39"/>
      <c r="L435" s="86"/>
      <c r="M435" s="40"/>
      <c r="N435" s="86"/>
      <c r="O435" s="39"/>
      <c r="P435" s="86"/>
      <c r="Q435" s="40"/>
      <c r="R435" s="86"/>
      <c r="S435" s="40"/>
      <c r="T435" s="86"/>
      <c r="U435" s="40"/>
      <c r="V435" s="86"/>
      <c r="W435" s="40"/>
      <c r="X435" s="86"/>
      <c r="Y435" s="40"/>
      <c r="Z435" s="86"/>
      <c r="AA435" s="40"/>
      <c r="AB435" s="86"/>
      <c r="AC435" s="40"/>
      <c r="AD435" s="88"/>
      <c r="AE435" s="40"/>
      <c r="AF435" s="21"/>
      <c r="AG435" s="5"/>
    </row>
    <row r="436" spans="1:33" ht="24" customHeight="1" x14ac:dyDescent="0.2">
      <c r="A436">
        <v>12000</v>
      </c>
      <c r="B436" s="51">
        <v>52101</v>
      </c>
      <c r="C436" s="8" t="s">
        <v>401</v>
      </c>
      <c r="D436" s="35">
        <f t="shared" si="1614"/>
        <v>1</v>
      </c>
      <c r="E436" s="56">
        <f t="shared" si="1448"/>
        <v>12000</v>
      </c>
      <c r="F436" s="36" t="s">
        <v>19</v>
      </c>
      <c r="G436" s="37">
        <f t="shared" si="1209"/>
        <v>12000</v>
      </c>
      <c r="H436" s="38">
        <v>0</v>
      </c>
      <c r="I436" s="39">
        <f t="shared" si="1146"/>
        <v>0</v>
      </c>
      <c r="J436" s="38">
        <v>1</v>
      </c>
      <c r="K436" s="39">
        <f t="shared" si="1331"/>
        <v>12000</v>
      </c>
      <c r="L436" s="38">
        <v>0</v>
      </c>
      <c r="M436" s="40">
        <f t="shared" si="1147"/>
        <v>0</v>
      </c>
      <c r="N436" s="38">
        <v>0</v>
      </c>
      <c r="O436" s="39">
        <f t="shared" si="1148"/>
        <v>0</v>
      </c>
      <c r="P436" s="38">
        <v>0</v>
      </c>
      <c r="Q436" s="40">
        <f t="shared" si="1149"/>
        <v>0</v>
      </c>
      <c r="R436" s="38">
        <v>0</v>
      </c>
      <c r="S436" s="40">
        <f t="shared" si="1150"/>
        <v>0</v>
      </c>
      <c r="T436" s="38">
        <v>0</v>
      </c>
      <c r="U436" s="40">
        <f t="shared" si="1210"/>
        <v>0</v>
      </c>
      <c r="V436" s="38">
        <v>0</v>
      </c>
      <c r="W436" s="40">
        <f t="shared" si="1332"/>
        <v>0</v>
      </c>
      <c r="X436" s="38">
        <v>0</v>
      </c>
      <c r="Y436" s="40">
        <f t="shared" si="1151"/>
        <v>0</v>
      </c>
      <c r="Z436" s="38">
        <v>0</v>
      </c>
      <c r="AA436" s="40">
        <f t="shared" si="1333"/>
        <v>0</v>
      </c>
      <c r="AB436" s="38">
        <v>0</v>
      </c>
      <c r="AC436" s="40">
        <f t="shared" si="1404"/>
        <v>0</v>
      </c>
      <c r="AD436" s="41">
        <v>0</v>
      </c>
      <c r="AE436" s="40">
        <f t="shared" si="1334"/>
        <v>0</v>
      </c>
      <c r="AF436" s="3"/>
      <c r="AG436" s="5"/>
    </row>
    <row r="437" spans="1:33" ht="12" customHeight="1" x14ac:dyDescent="0.2">
      <c r="A437">
        <v>2500</v>
      </c>
      <c r="B437" s="36">
        <v>52101</v>
      </c>
      <c r="C437" s="8" t="s">
        <v>402</v>
      </c>
      <c r="D437" s="35">
        <f t="shared" si="1614"/>
        <v>2</v>
      </c>
      <c r="E437" s="56">
        <f t="shared" si="1448"/>
        <v>5000</v>
      </c>
      <c r="F437" s="36" t="s">
        <v>19</v>
      </c>
      <c r="G437" s="37">
        <f t="shared" si="1209"/>
        <v>5000</v>
      </c>
      <c r="H437" s="44">
        <v>2</v>
      </c>
      <c r="I437" s="39">
        <f t="shared" si="1146"/>
        <v>5000</v>
      </c>
      <c r="J437" s="44">
        <v>0</v>
      </c>
      <c r="K437" s="39">
        <f t="shared" si="1331"/>
        <v>0</v>
      </c>
      <c r="L437" s="44">
        <v>0</v>
      </c>
      <c r="M437" s="40">
        <f t="shared" si="1147"/>
        <v>0</v>
      </c>
      <c r="N437" s="44">
        <v>0</v>
      </c>
      <c r="O437" s="39">
        <f t="shared" si="1148"/>
        <v>0</v>
      </c>
      <c r="P437" s="44">
        <v>0</v>
      </c>
      <c r="Q437" s="40">
        <f t="shared" si="1149"/>
        <v>0</v>
      </c>
      <c r="R437" s="44">
        <v>0</v>
      </c>
      <c r="S437" s="40">
        <f t="shared" si="1150"/>
        <v>0</v>
      </c>
      <c r="T437" s="44">
        <v>0</v>
      </c>
      <c r="U437" s="40">
        <f t="shared" si="1210"/>
        <v>0</v>
      </c>
      <c r="V437" s="44">
        <v>0</v>
      </c>
      <c r="W437" s="40">
        <f t="shared" si="1332"/>
        <v>0</v>
      </c>
      <c r="X437" s="44">
        <v>0</v>
      </c>
      <c r="Y437" s="40">
        <f t="shared" si="1151"/>
        <v>0</v>
      </c>
      <c r="Z437" s="44">
        <v>0</v>
      </c>
      <c r="AA437" s="40">
        <f t="shared" si="1333"/>
        <v>0</v>
      </c>
      <c r="AB437" s="44">
        <v>0</v>
      </c>
      <c r="AC437" s="40">
        <f t="shared" si="1404"/>
        <v>0</v>
      </c>
      <c r="AD437" s="49">
        <v>0</v>
      </c>
      <c r="AE437" s="40">
        <f t="shared" si="1334"/>
        <v>0</v>
      </c>
      <c r="AF437" s="3"/>
      <c r="AG437" s="19"/>
    </row>
    <row r="438" spans="1:33" ht="12" customHeight="1" x14ac:dyDescent="0.2">
      <c r="B438" s="32">
        <v>523</v>
      </c>
      <c r="C438" s="63" t="s">
        <v>398</v>
      </c>
      <c r="D438" s="35"/>
      <c r="E438" s="56"/>
      <c r="F438" s="43"/>
      <c r="G438" s="37"/>
      <c r="H438" s="99"/>
      <c r="I438" s="39"/>
      <c r="J438" s="99"/>
      <c r="K438" s="39"/>
      <c r="L438" s="99"/>
      <c r="M438" s="40"/>
      <c r="N438" s="99"/>
      <c r="O438" s="39"/>
      <c r="P438" s="99"/>
      <c r="Q438" s="40"/>
      <c r="R438" s="99"/>
      <c r="S438" s="40"/>
      <c r="T438" s="99"/>
      <c r="U438" s="40"/>
      <c r="V438" s="99"/>
      <c r="W438" s="40"/>
      <c r="X438" s="99"/>
      <c r="Y438" s="40"/>
      <c r="Z438" s="99"/>
      <c r="AA438" s="40"/>
      <c r="AB438" s="99"/>
      <c r="AC438" s="40"/>
      <c r="AD438" s="104"/>
      <c r="AE438" s="40"/>
      <c r="AF438" s="3"/>
      <c r="AG438" s="19"/>
    </row>
    <row r="439" spans="1:33" ht="12" customHeight="1" x14ac:dyDescent="0.2">
      <c r="A439">
        <v>30000</v>
      </c>
      <c r="B439" s="36">
        <v>52301</v>
      </c>
      <c r="C439" s="8" t="s">
        <v>399</v>
      </c>
      <c r="D439" s="35">
        <f t="shared" si="1614"/>
        <v>1</v>
      </c>
      <c r="E439" s="56">
        <f t="shared" si="1448"/>
        <v>30000</v>
      </c>
      <c r="F439" s="36" t="s">
        <v>19</v>
      </c>
      <c r="G439" s="37">
        <f t="shared" si="1209"/>
        <v>30000</v>
      </c>
      <c r="H439" s="44">
        <v>1</v>
      </c>
      <c r="I439" s="39">
        <f t="shared" si="1146"/>
        <v>30000</v>
      </c>
      <c r="J439" s="44">
        <v>0</v>
      </c>
      <c r="K439" s="39">
        <f t="shared" si="1331"/>
        <v>0</v>
      </c>
      <c r="L439" s="44">
        <v>0</v>
      </c>
      <c r="M439" s="40">
        <f t="shared" si="1147"/>
        <v>0</v>
      </c>
      <c r="N439" s="44">
        <v>0</v>
      </c>
      <c r="O439" s="39">
        <f t="shared" si="1148"/>
        <v>0</v>
      </c>
      <c r="P439" s="44">
        <v>0</v>
      </c>
      <c r="Q439" s="40">
        <f t="shared" si="1149"/>
        <v>0</v>
      </c>
      <c r="R439" s="44">
        <v>0</v>
      </c>
      <c r="S439" s="40">
        <f t="shared" si="1150"/>
        <v>0</v>
      </c>
      <c r="T439" s="44">
        <v>0</v>
      </c>
      <c r="U439" s="40">
        <f t="shared" si="1210"/>
        <v>0</v>
      </c>
      <c r="V439" s="44">
        <v>0</v>
      </c>
      <c r="W439" s="40">
        <f t="shared" si="1332"/>
        <v>0</v>
      </c>
      <c r="X439" s="44">
        <v>0</v>
      </c>
      <c r="Y439" s="40">
        <f t="shared" si="1151"/>
        <v>0</v>
      </c>
      <c r="Z439" s="44">
        <v>0</v>
      </c>
      <c r="AA439" s="40">
        <f t="shared" si="1333"/>
        <v>0</v>
      </c>
      <c r="AB439" s="44">
        <v>0</v>
      </c>
      <c r="AC439" s="40">
        <f t="shared" si="1404"/>
        <v>0</v>
      </c>
      <c r="AD439" s="49">
        <v>0</v>
      </c>
      <c r="AE439" s="40">
        <f t="shared" si="1334"/>
        <v>0</v>
      </c>
      <c r="AF439" s="3"/>
      <c r="AG439" s="19"/>
    </row>
    <row r="440" spans="1:33" ht="12" customHeight="1" x14ac:dyDescent="0.2">
      <c r="A440" t="s">
        <v>400</v>
      </c>
      <c r="B440" s="32">
        <v>5400</v>
      </c>
      <c r="C440" s="63" t="s">
        <v>255</v>
      </c>
      <c r="D440" s="35">
        <f t="shared" si="1614"/>
        <v>0</v>
      </c>
      <c r="E440" s="56"/>
      <c r="F440" s="43"/>
      <c r="G440" s="37"/>
      <c r="H440" s="86"/>
      <c r="I440" s="39"/>
      <c r="J440" s="86"/>
      <c r="K440" s="39"/>
      <c r="L440" s="86"/>
      <c r="M440" s="40"/>
      <c r="N440" s="86"/>
      <c r="O440" s="39"/>
      <c r="P440" s="86"/>
      <c r="Q440" s="40"/>
      <c r="R440" s="86"/>
      <c r="S440" s="40"/>
      <c r="T440" s="86"/>
      <c r="U440" s="40"/>
      <c r="V440" s="86"/>
      <c r="W440" s="40"/>
      <c r="X440" s="86"/>
      <c r="Y440" s="40"/>
      <c r="Z440" s="86"/>
      <c r="AA440" s="40"/>
      <c r="AB440" s="86"/>
      <c r="AC440" s="40"/>
      <c r="AD440" s="88"/>
      <c r="AE440" s="40"/>
      <c r="AF440" s="3"/>
      <c r="AG440" s="5"/>
    </row>
    <row r="441" spans="1:33" ht="12" customHeight="1" x14ac:dyDescent="0.2">
      <c r="B441" s="32">
        <v>541</v>
      </c>
      <c r="C441" s="63" t="s">
        <v>256</v>
      </c>
      <c r="D441" s="128">
        <f t="shared" si="1614"/>
        <v>0</v>
      </c>
      <c r="E441" s="56">
        <f t="shared" si="1448"/>
        <v>0</v>
      </c>
      <c r="F441" s="43"/>
      <c r="G441" s="37">
        <f t="shared" si="1209"/>
        <v>0</v>
      </c>
      <c r="H441" s="86"/>
      <c r="I441" s="39">
        <f t="shared" si="1146"/>
        <v>0</v>
      </c>
      <c r="J441" s="86"/>
      <c r="K441" s="39">
        <f t="shared" si="1331"/>
        <v>0</v>
      </c>
      <c r="L441" s="86"/>
      <c r="M441" s="40">
        <f t="shared" si="1147"/>
        <v>0</v>
      </c>
      <c r="N441" s="86"/>
      <c r="O441" s="39">
        <f t="shared" si="1148"/>
        <v>0</v>
      </c>
      <c r="P441" s="86"/>
      <c r="Q441" s="40">
        <f t="shared" si="1149"/>
        <v>0</v>
      </c>
      <c r="R441" s="86"/>
      <c r="S441" s="40">
        <f t="shared" si="1150"/>
        <v>0</v>
      </c>
      <c r="T441" s="86"/>
      <c r="U441" s="40">
        <f t="shared" si="1210"/>
        <v>0</v>
      </c>
      <c r="V441" s="86"/>
      <c r="W441" s="40">
        <f t="shared" si="1332"/>
        <v>0</v>
      </c>
      <c r="X441" s="86"/>
      <c r="Y441" s="40">
        <f t="shared" si="1151"/>
        <v>0</v>
      </c>
      <c r="Z441" s="86"/>
      <c r="AA441" s="40">
        <f t="shared" si="1333"/>
        <v>0</v>
      </c>
      <c r="AB441" s="86"/>
      <c r="AC441" s="40">
        <f t="shared" si="1404"/>
        <v>0</v>
      </c>
      <c r="AD441" s="88"/>
      <c r="AE441" s="40">
        <f t="shared" si="1334"/>
        <v>0</v>
      </c>
      <c r="AF441" s="3"/>
      <c r="AG441" s="5"/>
    </row>
    <row r="442" spans="1:33" ht="12" customHeight="1" x14ac:dyDescent="0.2">
      <c r="A442">
        <v>276900</v>
      </c>
      <c r="B442" s="36">
        <v>54101</v>
      </c>
      <c r="C442" s="8" t="s">
        <v>319</v>
      </c>
      <c r="D442" s="128">
        <f t="shared" ref="D442" si="1615">H442+J442+L442+N442+P442+R442+T442+V442+X442+Z442+AB442+AD442</f>
        <v>2</v>
      </c>
      <c r="E442" s="56">
        <f t="shared" ref="E442" si="1616">D442*A442</f>
        <v>553800</v>
      </c>
      <c r="F442" s="43"/>
      <c r="G442" s="37">
        <f>I442+K442+M442+O442+Q442+S442+U442+W442+Y442+AA442+AC442+AE442</f>
        <v>553800</v>
      </c>
      <c r="H442" s="38">
        <v>2</v>
      </c>
      <c r="I442" s="39">
        <f t="shared" ref="I442" si="1617">H442*A442</f>
        <v>553800</v>
      </c>
      <c r="J442" s="86"/>
      <c r="K442" s="39"/>
      <c r="L442" s="86"/>
      <c r="M442" s="40"/>
      <c r="N442" s="86"/>
      <c r="O442" s="39"/>
      <c r="P442" s="86"/>
      <c r="Q442" s="40"/>
      <c r="R442" s="86"/>
      <c r="S442" s="40"/>
      <c r="T442" s="86"/>
      <c r="U442" s="40"/>
      <c r="V442" s="86"/>
      <c r="W442" s="40"/>
      <c r="X442" s="86"/>
      <c r="Y442" s="40"/>
      <c r="Z442" s="86"/>
      <c r="AA442" s="40"/>
      <c r="AB442" s="86"/>
      <c r="AC442" s="40"/>
      <c r="AD442" s="88"/>
      <c r="AE442" s="40"/>
      <c r="AF442" s="3"/>
      <c r="AG442" s="5"/>
    </row>
    <row r="443" spans="1:33" ht="12" customHeight="1" x14ac:dyDescent="0.2">
      <c r="A443">
        <v>267900</v>
      </c>
      <c r="B443" s="36">
        <v>54101</v>
      </c>
      <c r="C443" s="8" t="s">
        <v>320</v>
      </c>
      <c r="D443" s="128">
        <f t="shared" ref="D443" si="1618">H443+J443+L443+N443+P443+R443+T443+V443+X443+Z443+AB443+AD443</f>
        <v>1</v>
      </c>
      <c r="E443" s="56">
        <f t="shared" ref="E443" si="1619">D443*A443</f>
        <v>267900</v>
      </c>
      <c r="F443" s="43"/>
      <c r="G443" s="37">
        <f>I443+K443+M443+O443+Q443+S443+U443+W443+Y443+AA443+AC443+AE443</f>
        <v>267900</v>
      </c>
      <c r="H443" s="38">
        <v>1</v>
      </c>
      <c r="I443" s="39">
        <f t="shared" ref="I443" si="1620">H443*A443</f>
        <v>267900</v>
      </c>
      <c r="J443" s="86"/>
      <c r="K443" s="39"/>
      <c r="L443" s="86"/>
      <c r="M443" s="40"/>
      <c r="N443" s="86"/>
      <c r="O443" s="39"/>
      <c r="P443" s="86"/>
      <c r="Q443" s="40"/>
      <c r="R443" s="86"/>
      <c r="S443" s="40"/>
      <c r="T443" s="86"/>
      <c r="U443" s="40"/>
      <c r="V443" s="86"/>
      <c r="W443" s="40"/>
      <c r="X443" s="86"/>
      <c r="Y443" s="40"/>
      <c r="Z443" s="86"/>
      <c r="AA443" s="40"/>
      <c r="AB443" s="86"/>
      <c r="AC443" s="40"/>
      <c r="AD443" s="88"/>
      <c r="AE443" s="40"/>
      <c r="AF443" s="3"/>
      <c r="AG443" s="5"/>
    </row>
    <row r="444" spans="1:33" ht="12" customHeight="1" x14ac:dyDescent="0.2">
      <c r="A444">
        <v>772500</v>
      </c>
      <c r="B444" s="36">
        <v>54101</v>
      </c>
      <c r="C444" s="8" t="s">
        <v>321</v>
      </c>
      <c r="D444" s="128">
        <f t="shared" si="1614"/>
        <v>2</v>
      </c>
      <c r="E444" s="56">
        <f t="shared" si="1448"/>
        <v>1545000</v>
      </c>
      <c r="F444" s="43"/>
      <c r="G444" s="37">
        <f>I444+K444+M444+O444+Q444+S444+U444+W444+Y444+AA444+AC444+AE444</f>
        <v>1545000</v>
      </c>
      <c r="H444" s="38">
        <v>2</v>
      </c>
      <c r="I444" s="39">
        <f t="shared" si="1146"/>
        <v>1545000</v>
      </c>
      <c r="J444" s="86"/>
      <c r="K444" s="39"/>
      <c r="L444" s="86"/>
      <c r="M444" s="40"/>
      <c r="N444" s="86"/>
      <c r="O444" s="39"/>
      <c r="P444" s="86"/>
      <c r="Q444" s="40"/>
      <c r="R444" s="86"/>
      <c r="S444" s="40"/>
      <c r="T444" s="86"/>
      <c r="U444" s="40"/>
      <c r="V444" s="86"/>
      <c r="W444" s="40"/>
      <c r="X444" s="86"/>
      <c r="Y444" s="40"/>
      <c r="Z444" s="86"/>
      <c r="AA444" s="40"/>
      <c r="AB444" s="86"/>
      <c r="AC444" s="40"/>
      <c r="AD444" s="88"/>
      <c r="AE444" s="40"/>
      <c r="AF444" s="3"/>
      <c r="AG444" s="5"/>
    </row>
    <row r="445" spans="1:33" ht="12" customHeight="1" x14ac:dyDescent="0.2">
      <c r="B445" s="32">
        <v>549</v>
      </c>
      <c r="C445" s="63" t="s">
        <v>413</v>
      </c>
      <c r="D445" s="128"/>
      <c r="E445" s="56"/>
      <c r="F445" s="43"/>
      <c r="G445" s="37"/>
      <c r="H445" s="38"/>
      <c r="I445" s="39"/>
      <c r="J445" s="86"/>
      <c r="K445" s="39"/>
      <c r="L445" s="86"/>
      <c r="M445" s="40"/>
      <c r="N445" s="86"/>
      <c r="O445" s="39"/>
      <c r="P445" s="86"/>
      <c r="Q445" s="40"/>
      <c r="R445" s="86"/>
      <c r="S445" s="40"/>
      <c r="T445" s="86"/>
      <c r="U445" s="40"/>
      <c r="V445" s="86"/>
      <c r="W445" s="40"/>
      <c r="X445" s="86"/>
      <c r="Y445" s="40"/>
      <c r="Z445" s="86"/>
      <c r="AA445" s="40"/>
      <c r="AB445" s="86"/>
      <c r="AC445" s="40"/>
      <c r="AD445" s="88"/>
      <c r="AE445" s="40"/>
      <c r="AF445" s="3"/>
      <c r="AG445" s="5"/>
    </row>
    <row r="446" spans="1:33" ht="12" customHeight="1" x14ac:dyDescent="0.2">
      <c r="B446" s="32">
        <v>54901</v>
      </c>
      <c r="C446" s="43" t="s">
        <v>413</v>
      </c>
      <c r="D446" s="128"/>
      <c r="E446" s="56"/>
      <c r="F446" s="43"/>
      <c r="G446" s="37"/>
      <c r="H446" s="38"/>
      <c r="I446" s="39"/>
      <c r="J446" s="86"/>
      <c r="K446" s="39"/>
      <c r="L446" s="86"/>
      <c r="M446" s="40"/>
      <c r="N446" s="86"/>
      <c r="O446" s="39"/>
      <c r="P446" s="86"/>
      <c r="Q446" s="40"/>
      <c r="R446" s="86"/>
      <c r="S446" s="40"/>
      <c r="T446" s="86"/>
      <c r="U446" s="40"/>
      <c r="V446" s="86"/>
      <c r="W446" s="40"/>
      <c r="X446" s="86"/>
      <c r="Y446" s="40"/>
      <c r="Z446" s="86"/>
      <c r="AA446" s="40"/>
      <c r="AB446" s="86"/>
      <c r="AC446" s="40"/>
      <c r="AD446" s="88"/>
      <c r="AE446" s="40"/>
      <c r="AF446" s="3"/>
      <c r="AG446" s="5"/>
    </row>
    <row r="447" spans="1:33" ht="12.75" customHeight="1" x14ac:dyDescent="0.2">
      <c r="A447">
        <v>19000</v>
      </c>
      <c r="B447" s="51">
        <v>52101</v>
      </c>
      <c r="C447" s="8" t="s">
        <v>414</v>
      </c>
      <c r="D447" s="35">
        <f t="shared" ref="D447" si="1621">H447+J447+L447+N447+P447+R447+T447+V447+X447+Z447+AB447+AD447</f>
        <v>1</v>
      </c>
      <c r="E447" s="56">
        <f t="shared" ref="E447" si="1622">D447*A447</f>
        <v>19000</v>
      </c>
      <c r="F447" s="36" t="s">
        <v>19</v>
      </c>
      <c r="G447" s="37">
        <f t="shared" ref="G447" si="1623">I447+K447+M447+O447+Q447+S447+U447+W447+Y447+AA447+AC447+AE447</f>
        <v>19000</v>
      </c>
      <c r="H447" s="38">
        <v>0</v>
      </c>
      <c r="I447" s="39">
        <f t="shared" ref="I447" si="1624">H447*A447</f>
        <v>0</v>
      </c>
      <c r="J447" s="38">
        <v>1</v>
      </c>
      <c r="K447" s="39">
        <f t="shared" ref="K447" si="1625">J447*A447</f>
        <v>19000</v>
      </c>
      <c r="L447" s="38">
        <v>0</v>
      </c>
      <c r="M447" s="40">
        <f t="shared" ref="M447" si="1626">L447*A447</f>
        <v>0</v>
      </c>
      <c r="N447" s="38">
        <v>0</v>
      </c>
      <c r="O447" s="39">
        <f t="shared" ref="O447" si="1627">N447*A447</f>
        <v>0</v>
      </c>
      <c r="P447" s="38">
        <v>0</v>
      </c>
      <c r="Q447" s="40">
        <f t="shared" ref="Q447" si="1628">P447*A447</f>
        <v>0</v>
      </c>
      <c r="R447" s="38">
        <v>0</v>
      </c>
      <c r="S447" s="40">
        <f t="shared" ref="S447" si="1629">R447*A447</f>
        <v>0</v>
      </c>
      <c r="T447" s="38">
        <v>0</v>
      </c>
      <c r="U447" s="40">
        <f t="shared" ref="U447" si="1630">T447*A447</f>
        <v>0</v>
      </c>
      <c r="V447" s="38">
        <v>0</v>
      </c>
      <c r="W447" s="40">
        <f t="shared" ref="W447" si="1631">V447*A447</f>
        <v>0</v>
      </c>
      <c r="X447" s="38">
        <v>0</v>
      </c>
      <c r="Y447" s="40">
        <f t="shared" ref="Y447" si="1632">X447*A447</f>
        <v>0</v>
      </c>
      <c r="Z447" s="38">
        <v>0</v>
      </c>
      <c r="AA447" s="40">
        <f t="shared" ref="AA447" si="1633">Z447*A447</f>
        <v>0</v>
      </c>
      <c r="AB447" s="38">
        <v>0</v>
      </c>
      <c r="AC447" s="40">
        <f t="shared" ref="AC447" si="1634">AB447*A447</f>
        <v>0</v>
      </c>
      <c r="AD447" s="41">
        <v>0</v>
      </c>
      <c r="AE447" s="40">
        <f t="shared" ref="AE447" si="1635">AD447*A447</f>
        <v>0</v>
      </c>
      <c r="AF447" s="3"/>
      <c r="AG447" s="5"/>
    </row>
    <row r="448" spans="1:33" ht="12" customHeight="1" x14ac:dyDescent="0.2">
      <c r="B448" s="129"/>
      <c r="C448" s="130" t="s">
        <v>34</v>
      </c>
      <c r="D448" s="128">
        <f t="shared" si="1614"/>
        <v>0</v>
      </c>
      <c r="E448" s="131"/>
      <c r="F448" s="132"/>
      <c r="G448" s="132"/>
      <c r="H448" s="133"/>
      <c r="I448" s="133"/>
      <c r="J448" s="133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4"/>
      <c r="AE448" s="133"/>
      <c r="AF448" s="3"/>
    </row>
    <row r="449" spans="2:32" ht="12" customHeight="1" x14ac:dyDescent="0.2">
      <c r="B449" s="135"/>
      <c r="C449" s="136"/>
      <c r="D449" s="25"/>
      <c r="E449" s="25"/>
      <c r="F449" s="26"/>
      <c r="G449" s="59">
        <f>SUM(G8:G448)</f>
        <v>7872517.8799999999</v>
      </c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3"/>
    </row>
    <row r="450" spans="2:32" ht="12" customHeight="1" x14ac:dyDescent="0.2">
      <c r="D450" s="28"/>
      <c r="E450" s="28"/>
      <c r="F450" s="29"/>
      <c r="G450" s="29"/>
      <c r="H450" s="30"/>
    </row>
    <row r="451" spans="2:32" ht="12" customHeight="1" x14ac:dyDescent="0.2">
      <c r="D451" s="28"/>
      <c r="E451" s="28"/>
      <c r="F451" s="29"/>
      <c r="G451" s="29"/>
      <c r="H451" s="30"/>
    </row>
    <row r="452" spans="2:32" ht="12" customHeight="1" x14ac:dyDescent="0.2">
      <c r="D452" s="28"/>
      <c r="E452" s="28"/>
      <c r="F452" s="29"/>
      <c r="G452" s="29"/>
      <c r="H452" s="30"/>
    </row>
    <row r="453" spans="2:32" ht="12" customHeight="1" x14ac:dyDescent="0.2">
      <c r="D453" s="28"/>
      <c r="E453" s="28"/>
      <c r="F453" s="29"/>
      <c r="G453" s="29"/>
      <c r="H453" s="30"/>
    </row>
    <row r="454" spans="2:32" ht="12" customHeight="1" x14ac:dyDescent="0.2">
      <c r="D454" s="28"/>
      <c r="E454" s="28"/>
      <c r="F454" s="29"/>
      <c r="G454" s="29"/>
      <c r="H454" s="30"/>
      <c r="I454" s="137"/>
      <c r="J454" s="137"/>
      <c r="K454" s="137"/>
      <c r="L454" s="137"/>
      <c r="M454" s="137"/>
    </row>
    <row r="455" spans="2:32" ht="12" customHeight="1" x14ac:dyDescent="0.2">
      <c r="D455" s="28"/>
      <c r="E455" s="28"/>
      <c r="F455" s="29"/>
      <c r="G455" s="29"/>
      <c r="H455" s="30"/>
      <c r="I455" s="138" t="s">
        <v>482</v>
      </c>
      <c r="J455" s="138"/>
      <c r="K455" s="138"/>
      <c r="L455" s="138"/>
      <c r="M455" s="138"/>
    </row>
    <row r="456" spans="2:32" ht="12" customHeight="1" x14ac:dyDescent="0.2">
      <c r="D456" s="28"/>
      <c r="E456" s="28"/>
      <c r="F456" s="29"/>
      <c r="G456" s="29"/>
      <c r="H456" s="30"/>
      <c r="I456" s="139" t="s">
        <v>481</v>
      </c>
      <c r="J456" s="139"/>
      <c r="K456" s="139"/>
      <c r="L456" s="139"/>
      <c r="M456" s="139"/>
    </row>
    <row r="457" spans="2:32" ht="12" customHeight="1" x14ac:dyDescent="0.2">
      <c r="D457" s="28"/>
      <c r="E457" s="28"/>
      <c r="F457" s="29"/>
      <c r="G457" s="29"/>
      <c r="H457" s="30"/>
    </row>
    <row r="458" spans="2:32" ht="12" customHeight="1" x14ac:dyDescent="0.2">
      <c r="D458" s="28"/>
      <c r="E458" s="28"/>
      <c r="F458" s="29"/>
      <c r="G458" s="29"/>
      <c r="H458" s="30"/>
    </row>
    <row r="459" spans="2:32" ht="12" customHeight="1" x14ac:dyDescent="0.2">
      <c r="D459" s="28"/>
      <c r="E459" s="28"/>
      <c r="F459" s="29"/>
      <c r="G459" s="29"/>
      <c r="H459" s="30"/>
    </row>
    <row r="460" spans="2:32" ht="12" customHeight="1" x14ac:dyDescent="0.2">
      <c r="D460" s="28"/>
      <c r="E460" s="28"/>
      <c r="F460" s="29"/>
      <c r="G460" s="29"/>
      <c r="H460" s="30"/>
    </row>
    <row r="461" spans="2:32" ht="12" customHeight="1" x14ac:dyDescent="0.2">
      <c r="D461" s="28"/>
      <c r="E461" s="28"/>
      <c r="F461" s="29"/>
      <c r="G461" s="29"/>
      <c r="H461" s="30"/>
    </row>
    <row r="462" spans="2:32" ht="12" customHeight="1" x14ac:dyDescent="0.2">
      <c r="D462" s="28"/>
      <c r="E462" s="28"/>
      <c r="F462" s="29"/>
      <c r="G462" s="29"/>
      <c r="H462" s="30"/>
    </row>
    <row r="463" spans="2:32" ht="12" customHeight="1" x14ac:dyDescent="0.2">
      <c r="D463" s="28"/>
      <c r="E463" s="28"/>
      <c r="F463" s="29"/>
      <c r="G463" s="29"/>
      <c r="H463" s="30"/>
    </row>
    <row r="464" spans="2:32" ht="12" customHeight="1" x14ac:dyDescent="0.2">
      <c r="D464" s="28"/>
      <c r="E464" s="28"/>
      <c r="F464" s="29"/>
      <c r="G464" s="29"/>
      <c r="H464" s="30"/>
    </row>
    <row r="465" spans="4:8" ht="12" customHeight="1" x14ac:dyDescent="0.2">
      <c r="D465" s="28"/>
      <c r="E465" s="28"/>
      <c r="F465" s="29"/>
      <c r="G465" s="29"/>
      <c r="H465" s="30"/>
    </row>
    <row r="466" spans="4:8" ht="12" customHeight="1" x14ac:dyDescent="0.2">
      <c r="D466" s="28"/>
      <c r="E466" s="28"/>
      <c r="F466" s="29"/>
      <c r="G466" s="29"/>
      <c r="H466" s="30"/>
    </row>
    <row r="467" spans="4:8" ht="12" customHeight="1" x14ac:dyDescent="0.2">
      <c r="D467" s="28"/>
      <c r="E467" s="28"/>
      <c r="F467" s="29"/>
      <c r="G467" s="29"/>
      <c r="H467" s="30"/>
    </row>
    <row r="468" spans="4:8" ht="12" customHeight="1" x14ac:dyDescent="0.2">
      <c r="D468" s="28"/>
      <c r="E468" s="28"/>
      <c r="F468" s="29"/>
      <c r="G468" s="29"/>
      <c r="H468" s="30"/>
    </row>
    <row r="469" spans="4:8" ht="12" customHeight="1" x14ac:dyDescent="0.2">
      <c r="D469" s="28"/>
      <c r="E469" s="28"/>
      <c r="F469" s="29"/>
      <c r="G469" s="29"/>
      <c r="H469" s="30"/>
    </row>
    <row r="470" spans="4:8" ht="12" customHeight="1" x14ac:dyDescent="0.2">
      <c r="D470" s="28"/>
      <c r="E470" s="28"/>
      <c r="F470" s="29"/>
      <c r="G470" s="29"/>
      <c r="H470" s="30"/>
    </row>
    <row r="471" spans="4:8" ht="12" customHeight="1" x14ac:dyDescent="0.2">
      <c r="D471" s="28"/>
      <c r="E471" s="28"/>
      <c r="F471" s="29"/>
      <c r="G471" s="29"/>
      <c r="H471" s="30"/>
    </row>
    <row r="472" spans="4:8" ht="17.25" customHeight="1" x14ac:dyDescent="0.2">
      <c r="D472" s="28"/>
      <c r="E472" s="28"/>
      <c r="F472" s="29"/>
      <c r="G472" s="29"/>
      <c r="H472" s="30"/>
    </row>
    <row r="473" spans="4:8" ht="17.25" customHeight="1" x14ac:dyDescent="0.2">
      <c r="D473" s="28"/>
      <c r="E473" s="28"/>
      <c r="F473" s="29"/>
      <c r="G473" s="29"/>
      <c r="H473" s="30"/>
    </row>
    <row r="474" spans="4:8" ht="17.25" customHeight="1" x14ac:dyDescent="0.2">
      <c r="D474" s="28"/>
      <c r="E474" s="28"/>
      <c r="F474" s="29"/>
      <c r="G474" s="29"/>
      <c r="H474" s="30"/>
    </row>
    <row r="475" spans="4:8" ht="17.25" customHeight="1" x14ac:dyDescent="0.2">
      <c r="D475" s="28"/>
      <c r="E475" s="28"/>
      <c r="F475" s="29"/>
      <c r="G475" s="29"/>
      <c r="H475" s="30"/>
    </row>
    <row r="476" spans="4:8" ht="17.25" customHeight="1" x14ac:dyDescent="0.2">
      <c r="D476" s="28"/>
      <c r="E476" s="28"/>
      <c r="F476" s="29"/>
      <c r="G476" s="29"/>
      <c r="H476" s="30"/>
    </row>
    <row r="477" spans="4:8" ht="17.25" customHeight="1" x14ac:dyDescent="0.2">
      <c r="D477" s="28"/>
      <c r="E477" s="28"/>
      <c r="F477" s="29"/>
      <c r="G477" s="29"/>
      <c r="H477" s="30"/>
    </row>
    <row r="478" spans="4:8" ht="17.25" customHeight="1" x14ac:dyDescent="0.2">
      <c r="D478" s="28"/>
      <c r="E478" s="28"/>
      <c r="F478" s="29"/>
      <c r="G478" s="29"/>
      <c r="H478" s="30"/>
    </row>
    <row r="479" spans="4:8" ht="17.25" customHeight="1" x14ac:dyDescent="0.2">
      <c r="D479" s="28"/>
      <c r="E479" s="28"/>
      <c r="F479" s="29"/>
      <c r="G479" s="29"/>
      <c r="H479" s="30"/>
    </row>
    <row r="480" spans="4:8" ht="17.25" customHeight="1" x14ac:dyDescent="0.2">
      <c r="D480" s="28"/>
      <c r="E480" s="28"/>
      <c r="F480" s="29"/>
      <c r="G480" s="29"/>
      <c r="H480" s="30"/>
    </row>
    <row r="481" spans="4:8" ht="17.25" customHeight="1" x14ac:dyDescent="0.2">
      <c r="D481" s="28"/>
      <c r="E481" s="28"/>
      <c r="F481" s="29"/>
      <c r="G481" s="29"/>
      <c r="H481" s="30"/>
    </row>
    <row r="482" spans="4:8" ht="17.25" customHeight="1" x14ac:dyDescent="0.2">
      <c r="D482" s="28"/>
      <c r="E482" s="28"/>
      <c r="F482" s="29"/>
      <c r="G482" s="29"/>
      <c r="H482" s="30"/>
    </row>
    <row r="483" spans="4:8" ht="17.25" customHeight="1" x14ac:dyDescent="0.2">
      <c r="D483" s="28"/>
      <c r="E483" s="28"/>
      <c r="F483" s="29"/>
      <c r="G483" s="29"/>
      <c r="H483" s="30"/>
    </row>
    <row r="484" spans="4:8" ht="17.25" customHeight="1" x14ac:dyDescent="0.2">
      <c r="D484" s="28"/>
      <c r="E484" s="28"/>
      <c r="F484" s="29"/>
      <c r="G484" s="29"/>
      <c r="H484" s="30"/>
    </row>
    <row r="485" spans="4:8" ht="17.25" customHeight="1" x14ac:dyDescent="0.2">
      <c r="D485" s="28"/>
      <c r="E485" s="28"/>
      <c r="F485" s="29"/>
      <c r="G485" s="29"/>
      <c r="H485" s="30"/>
    </row>
    <row r="486" spans="4:8" ht="17.25" customHeight="1" x14ac:dyDescent="0.2">
      <c r="D486" s="28"/>
      <c r="E486" s="28"/>
      <c r="F486" s="29"/>
      <c r="G486" s="29"/>
      <c r="H486" s="30"/>
    </row>
    <row r="487" spans="4:8" ht="17.25" customHeight="1" x14ac:dyDescent="0.2">
      <c r="D487" s="28"/>
      <c r="E487" s="28"/>
      <c r="F487" s="29"/>
      <c r="G487" s="29"/>
      <c r="H487" s="30"/>
    </row>
    <row r="488" spans="4:8" ht="17.25" customHeight="1" x14ac:dyDescent="0.2">
      <c r="D488" s="28"/>
      <c r="E488" s="28"/>
      <c r="F488" s="29"/>
      <c r="G488" s="29"/>
      <c r="H488" s="30"/>
    </row>
    <row r="489" spans="4:8" ht="17.25" customHeight="1" x14ac:dyDescent="0.2">
      <c r="D489" s="28"/>
      <c r="E489" s="28"/>
      <c r="F489" s="29"/>
      <c r="G489" s="29"/>
      <c r="H489" s="30"/>
    </row>
    <row r="490" spans="4:8" ht="17.25" customHeight="1" x14ac:dyDescent="0.2">
      <c r="D490" s="28"/>
      <c r="E490" s="28"/>
      <c r="F490" s="29"/>
      <c r="G490" s="29"/>
      <c r="H490" s="30"/>
    </row>
    <row r="491" spans="4:8" ht="17.25" customHeight="1" x14ac:dyDescent="0.2">
      <c r="D491" s="28"/>
      <c r="E491" s="28"/>
      <c r="F491" s="29"/>
      <c r="G491" s="29"/>
      <c r="H491" s="30"/>
    </row>
    <row r="492" spans="4:8" ht="17.25" customHeight="1" x14ac:dyDescent="0.2">
      <c r="D492" s="28"/>
      <c r="E492" s="28"/>
      <c r="F492" s="29"/>
      <c r="G492" s="29"/>
      <c r="H492" s="30"/>
    </row>
    <row r="493" spans="4:8" ht="17.25" customHeight="1" x14ac:dyDescent="0.2">
      <c r="D493" s="28"/>
      <c r="E493" s="28"/>
      <c r="F493" s="29"/>
      <c r="G493" s="29"/>
      <c r="H493" s="30"/>
    </row>
    <row r="494" spans="4:8" ht="17.25" customHeight="1" x14ac:dyDescent="0.2">
      <c r="D494" s="28"/>
      <c r="E494" s="28"/>
      <c r="F494" s="29"/>
      <c r="G494" s="29"/>
      <c r="H494" s="30"/>
    </row>
    <row r="495" spans="4:8" ht="17.25" customHeight="1" x14ac:dyDescent="0.2">
      <c r="D495" s="28"/>
      <c r="E495" s="28"/>
      <c r="F495" s="29"/>
      <c r="G495" s="29"/>
      <c r="H495" s="30"/>
    </row>
    <row r="496" spans="4:8" ht="17.25" customHeight="1" x14ac:dyDescent="0.2">
      <c r="D496" s="28"/>
      <c r="E496" s="28"/>
      <c r="F496" s="29"/>
      <c r="G496" s="29"/>
      <c r="H496" s="30"/>
    </row>
    <row r="497" spans="4:8" ht="17.25" customHeight="1" x14ac:dyDescent="0.2">
      <c r="D497" s="28"/>
      <c r="E497" s="28"/>
      <c r="F497" s="29"/>
      <c r="G497" s="29"/>
      <c r="H497" s="30"/>
    </row>
    <row r="498" spans="4:8" ht="17.25" customHeight="1" x14ac:dyDescent="0.2">
      <c r="D498" s="28"/>
      <c r="E498" s="28"/>
      <c r="F498" s="29"/>
      <c r="G498" s="29"/>
      <c r="H498" s="30"/>
    </row>
    <row r="499" spans="4:8" ht="17.25" customHeight="1" x14ac:dyDescent="0.2">
      <c r="D499" s="28"/>
      <c r="E499" s="28"/>
      <c r="F499" s="29"/>
      <c r="G499" s="29"/>
      <c r="H499" s="30"/>
    </row>
    <row r="500" spans="4:8" ht="17.25" customHeight="1" x14ac:dyDescent="0.2">
      <c r="D500" s="28"/>
      <c r="E500" s="28"/>
      <c r="F500" s="29"/>
      <c r="G500" s="29"/>
      <c r="H500" s="30"/>
    </row>
    <row r="501" spans="4:8" ht="17.25" customHeight="1" x14ac:dyDescent="0.2">
      <c r="D501" s="28"/>
      <c r="E501" s="28"/>
      <c r="F501" s="29"/>
      <c r="G501" s="29"/>
      <c r="H501" s="30"/>
    </row>
    <row r="502" spans="4:8" ht="17.25" customHeight="1" x14ac:dyDescent="0.2">
      <c r="D502" s="28"/>
      <c r="E502" s="28"/>
      <c r="F502" s="29"/>
      <c r="G502" s="29"/>
      <c r="H502" s="30"/>
    </row>
    <row r="503" spans="4:8" ht="17.25" customHeight="1" x14ac:dyDescent="0.2">
      <c r="D503" s="28"/>
      <c r="E503" s="28"/>
      <c r="F503" s="29"/>
      <c r="G503" s="29"/>
      <c r="H503" s="30"/>
    </row>
    <row r="504" spans="4:8" ht="17.25" customHeight="1" x14ac:dyDescent="0.2">
      <c r="D504" s="28"/>
      <c r="E504" s="28"/>
      <c r="F504" s="29"/>
      <c r="G504" s="29"/>
      <c r="H504" s="30"/>
    </row>
    <row r="505" spans="4:8" ht="17.25" customHeight="1" x14ac:dyDescent="0.2">
      <c r="D505" s="28"/>
      <c r="E505" s="28"/>
      <c r="F505" s="29"/>
      <c r="G505" s="29"/>
      <c r="H505" s="30"/>
    </row>
    <row r="506" spans="4:8" ht="17.25" customHeight="1" x14ac:dyDescent="0.2">
      <c r="D506" s="28"/>
      <c r="E506" s="28"/>
      <c r="F506" s="29"/>
      <c r="G506" s="29"/>
      <c r="H506" s="30"/>
    </row>
    <row r="507" spans="4:8" ht="17.25" customHeight="1" x14ac:dyDescent="0.2">
      <c r="D507" s="28"/>
      <c r="E507" s="28"/>
      <c r="F507" s="29"/>
      <c r="G507" s="29"/>
      <c r="H507" s="30"/>
    </row>
    <row r="508" spans="4:8" ht="17.25" customHeight="1" x14ac:dyDescent="0.2">
      <c r="D508" s="28"/>
      <c r="E508" s="28"/>
      <c r="F508" s="29"/>
      <c r="G508" s="29"/>
      <c r="H508" s="30"/>
    </row>
    <row r="509" spans="4:8" ht="17.25" customHeight="1" x14ac:dyDescent="0.2">
      <c r="D509" s="28"/>
      <c r="E509" s="28"/>
      <c r="F509" s="29"/>
      <c r="G509" s="29"/>
      <c r="H509" s="30"/>
    </row>
    <row r="510" spans="4:8" ht="17.25" customHeight="1" x14ac:dyDescent="0.2">
      <c r="D510" s="28"/>
      <c r="E510" s="28"/>
      <c r="F510" s="29"/>
      <c r="G510" s="29"/>
      <c r="H510" s="30"/>
    </row>
    <row r="511" spans="4:8" ht="17.25" customHeight="1" x14ac:dyDescent="0.2">
      <c r="D511" s="28"/>
      <c r="E511" s="28"/>
      <c r="F511" s="29"/>
      <c r="G511" s="29"/>
      <c r="H511" s="30"/>
    </row>
    <row r="512" spans="4:8" ht="17.25" customHeight="1" x14ac:dyDescent="0.2">
      <c r="D512" s="28"/>
      <c r="E512" s="28"/>
      <c r="F512" s="29"/>
      <c r="G512" s="29"/>
      <c r="H512" s="30"/>
    </row>
    <row r="513" spans="4:8" ht="17.25" customHeight="1" x14ac:dyDescent="0.2">
      <c r="D513" s="28"/>
      <c r="E513" s="28"/>
      <c r="F513" s="29"/>
      <c r="G513" s="29"/>
      <c r="H513" s="30"/>
    </row>
    <row r="514" spans="4:8" ht="17.25" customHeight="1" x14ac:dyDescent="0.2">
      <c r="D514" s="28"/>
      <c r="E514" s="28"/>
      <c r="F514" s="29"/>
      <c r="G514" s="29"/>
      <c r="H514" s="30"/>
    </row>
    <row r="515" spans="4:8" ht="17.25" customHeight="1" x14ac:dyDescent="0.2">
      <c r="D515" s="28"/>
      <c r="E515" s="28"/>
      <c r="F515" s="29"/>
      <c r="G515" s="29"/>
      <c r="H515" s="30"/>
    </row>
    <row r="516" spans="4:8" ht="17.25" customHeight="1" x14ac:dyDescent="0.2">
      <c r="D516" s="28"/>
      <c r="E516" s="28"/>
      <c r="F516" s="29"/>
      <c r="G516" s="29"/>
      <c r="H516" s="30"/>
    </row>
    <row r="517" spans="4:8" ht="17.25" customHeight="1" x14ac:dyDescent="0.2">
      <c r="D517" s="28"/>
      <c r="E517" s="28"/>
      <c r="F517" s="29"/>
      <c r="G517" s="29"/>
      <c r="H517" s="30"/>
    </row>
    <row r="518" spans="4:8" ht="17.25" customHeight="1" x14ac:dyDescent="0.2">
      <c r="D518" s="28"/>
      <c r="E518" s="28"/>
      <c r="F518" s="29"/>
      <c r="G518" s="29"/>
      <c r="H518" s="30"/>
    </row>
    <row r="519" spans="4:8" ht="17.25" customHeight="1" x14ac:dyDescent="0.2">
      <c r="D519" s="28"/>
      <c r="E519" s="28"/>
      <c r="F519" s="29"/>
      <c r="G519" s="29"/>
      <c r="H519" s="30"/>
    </row>
    <row r="520" spans="4:8" ht="17.25" customHeight="1" x14ac:dyDescent="0.2">
      <c r="D520" s="28"/>
      <c r="E520" s="28"/>
      <c r="F520" s="29"/>
      <c r="G520" s="29"/>
      <c r="H520" s="30"/>
    </row>
    <row r="521" spans="4:8" ht="17.25" customHeight="1" x14ac:dyDescent="0.2">
      <c r="D521" s="28"/>
      <c r="E521" s="28"/>
      <c r="F521" s="29"/>
      <c r="G521" s="29"/>
      <c r="H521" s="30"/>
    </row>
    <row r="522" spans="4:8" ht="17.25" customHeight="1" x14ac:dyDescent="0.2">
      <c r="D522" s="28"/>
      <c r="E522" s="28"/>
      <c r="F522" s="29"/>
      <c r="G522" s="29"/>
      <c r="H522" s="30"/>
    </row>
    <row r="523" spans="4:8" ht="17.25" customHeight="1" x14ac:dyDescent="0.2">
      <c r="D523" s="28"/>
      <c r="E523" s="28"/>
      <c r="F523" s="29"/>
      <c r="G523" s="29"/>
      <c r="H523" s="30"/>
    </row>
    <row r="524" spans="4:8" ht="17.25" customHeight="1" x14ac:dyDescent="0.2">
      <c r="D524" s="28"/>
      <c r="E524" s="28"/>
      <c r="F524" s="29"/>
      <c r="G524" s="29"/>
      <c r="H524" s="30"/>
    </row>
    <row r="525" spans="4:8" ht="17.25" customHeight="1" x14ac:dyDescent="0.2">
      <c r="D525" s="28"/>
      <c r="E525" s="28"/>
      <c r="F525" s="29"/>
      <c r="G525" s="29"/>
      <c r="H525" s="30"/>
    </row>
    <row r="526" spans="4:8" ht="17.25" customHeight="1" x14ac:dyDescent="0.2">
      <c r="D526" s="28"/>
      <c r="E526" s="28"/>
      <c r="F526" s="29"/>
      <c r="G526" s="29"/>
      <c r="H526" s="30"/>
    </row>
    <row r="527" spans="4:8" ht="17.25" customHeight="1" x14ac:dyDescent="0.2">
      <c r="D527" s="28"/>
      <c r="E527" s="28"/>
      <c r="F527" s="29"/>
      <c r="G527" s="29"/>
      <c r="H527" s="30"/>
    </row>
    <row r="528" spans="4:8" ht="17.25" customHeight="1" x14ac:dyDescent="0.2">
      <c r="D528" s="28"/>
      <c r="E528" s="28"/>
      <c r="F528" s="29"/>
      <c r="G528" s="29"/>
      <c r="H528" s="30"/>
    </row>
    <row r="529" spans="4:8" ht="17.25" customHeight="1" x14ac:dyDescent="0.2">
      <c r="D529" s="28"/>
      <c r="E529" s="28"/>
      <c r="F529" s="29"/>
      <c r="G529" s="29"/>
      <c r="H529" s="30"/>
    </row>
    <row r="530" spans="4:8" ht="17.25" customHeight="1" x14ac:dyDescent="0.2">
      <c r="D530" s="28"/>
      <c r="E530" s="28"/>
      <c r="F530" s="29"/>
      <c r="G530" s="29"/>
      <c r="H530" s="30"/>
    </row>
    <row r="531" spans="4:8" ht="17.25" customHeight="1" x14ac:dyDescent="0.2">
      <c r="D531" s="28"/>
      <c r="E531" s="28"/>
      <c r="F531" s="29"/>
      <c r="G531" s="29"/>
      <c r="H531" s="30"/>
    </row>
    <row r="532" spans="4:8" ht="17.25" customHeight="1" x14ac:dyDescent="0.2">
      <c r="D532" s="28"/>
      <c r="E532" s="28"/>
      <c r="F532" s="29"/>
      <c r="G532" s="29"/>
      <c r="H532" s="30"/>
    </row>
    <row r="533" spans="4:8" ht="17.25" customHeight="1" x14ac:dyDescent="0.2">
      <c r="D533" s="28"/>
      <c r="E533" s="28"/>
      <c r="F533" s="29"/>
      <c r="G533" s="29"/>
      <c r="H533" s="30"/>
    </row>
    <row r="534" spans="4:8" ht="17.25" customHeight="1" x14ac:dyDescent="0.2">
      <c r="D534" s="28"/>
      <c r="E534" s="28"/>
      <c r="F534" s="29"/>
      <c r="G534" s="29"/>
      <c r="H534" s="30"/>
    </row>
    <row r="535" spans="4:8" ht="17.25" customHeight="1" x14ac:dyDescent="0.2">
      <c r="D535" s="28"/>
      <c r="E535" s="28"/>
      <c r="F535" s="29"/>
      <c r="G535" s="29"/>
      <c r="H535" s="30"/>
    </row>
    <row r="536" spans="4:8" ht="17.25" customHeight="1" x14ac:dyDescent="0.2">
      <c r="D536" s="28"/>
      <c r="E536" s="28"/>
      <c r="F536" s="29"/>
      <c r="G536" s="29"/>
      <c r="H536" s="30"/>
    </row>
    <row r="537" spans="4:8" ht="17.25" customHeight="1" x14ac:dyDescent="0.2">
      <c r="D537" s="28"/>
      <c r="E537" s="28"/>
      <c r="F537" s="29"/>
      <c r="G537" s="29"/>
      <c r="H537" s="30"/>
    </row>
    <row r="538" spans="4:8" ht="17.25" customHeight="1" x14ac:dyDescent="0.2">
      <c r="D538" s="28"/>
      <c r="E538" s="28"/>
      <c r="F538" s="29"/>
      <c r="G538" s="29"/>
      <c r="H538" s="30"/>
    </row>
    <row r="539" spans="4:8" ht="17.25" customHeight="1" x14ac:dyDescent="0.2">
      <c r="D539" s="28"/>
      <c r="E539" s="28"/>
      <c r="F539" s="29"/>
      <c r="G539" s="29"/>
      <c r="H539" s="30"/>
    </row>
    <row r="540" spans="4:8" ht="17.25" customHeight="1" x14ac:dyDescent="0.2">
      <c r="D540" s="28"/>
      <c r="E540" s="28"/>
      <c r="F540" s="29"/>
      <c r="G540" s="29"/>
      <c r="H540" s="30"/>
    </row>
    <row r="541" spans="4:8" ht="17.25" customHeight="1" x14ac:dyDescent="0.2">
      <c r="D541" s="28"/>
      <c r="E541" s="28"/>
      <c r="F541" s="29"/>
      <c r="G541" s="29"/>
      <c r="H541" s="30"/>
    </row>
    <row r="542" spans="4:8" ht="17.25" customHeight="1" x14ac:dyDescent="0.2">
      <c r="D542" s="28"/>
      <c r="E542" s="28"/>
      <c r="F542" s="29"/>
      <c r="G542" s="29"/>
      <c r="H542" s="30"/>
    </row>
    <row r="543" spans="4:8" ht="17.25" customHeight="1" x14ac:dyDescent="0.2">
      <c r="D543" s="28"/>
      <c r="E543" s="28"/>
      <c r="F543" s="29"/>
      <c r="G543" s="29"/>
      <c r="H543" s="30"/>
    </row>
    <row r="544" spans="4:8" ht="17.25" customHeight="1" x14ac:dyDescent="0.2">
      <c r="D544" s="28"/>
      <c r="E544" s="28"/>
      <c r="F544" s="29"/>
      <c r="G544" s="29"/>
      <c r="H544" s="30"/>
    </row>
    <row r="545" spans="4:8" ht="17.25" customHeight="1" x14ac:dyDescent="0.2">
      <c r="D545" s="28"/>
      <c r="E545" s="28"/>
      <c r="F545" s="29"/>
      <c r="G545" s="29"/>
      <c r="H545" s="30"/>
    </row>
    <row r="546" spans="4:8" ht="17.25" customHeight="1" x14ac:dyDescent="0.2">
      <c r="D546" s="28"/>
      <c r="E546" s="28"/>
      <c r="F546" s="29"/>
      <c r="G546" s="29"/>
      <c r="H546" s="30"/>
    </row>
    <row r="547" spans="4:8" ht="17.25" customHeight="1" x14ac:dyDescent="0.2">
      <c r="D547" s="28"/>
      <c r="E547" s="28"/>
      <c r="F547" s="29"/>
      <c r="G547" s="29"/>
      <c r="H547" s="30"/>
    </row>
    <row r="548" spans="4:8" ht="17.25" customHeight="1" x14ac:dyDescent="0.2">
      <c r="D548" s="28"/>
      <c r="E548" s="28"/>
      <c r="F548" s="29"/>
      <c r="G548" s="29"/>
      <c r="H548" s="30"/>
    </row>
    <row r="549" spans="4:8" ht="17.25" customHeight="1" x14ac:dyDescent="0.2">
      <c r="D549" s="28"/>
      <c r="E549" s="28"/>
      <c r="F549" s="29"/>
      <c r="G549" s="29"/>
      <c r="H549" s="30"/>
    </row>
    <row r="550" spans="4:8" ht="17.25" customHeight="1" x14ac:dyDescent="0.2">
      <c r="D550" s="28"/>
      <c r="E550" s="28"/>
      <c r="F550" s="29"/>
      <c r="G550" s="29"/>
      <c r="H550" s="30"/>
    </row>
    <row r="551" spans="4:8" ht="17.25" customHeight="1" x14ac:dyDescent="0.2">
      <c r="D551" s="28"/>
      <c r="E551" s="28"/>
      <c r="F551" s="29"/>
      <c r="G551" s="29"/>
      <c r="H551" s="30"/>
    </row>
    <row r="552" spans="4:8" ht="17.25" customHeight="1" x14ac:dyDescent="0.2">
      <c r="D552" s="28"/>
      <c r="E552" s="28"/>
      <c r="F552" s="29"/>
      <c r="G552" s="29"/>
      <c r="H552" s="30"/>
    </row>
    <row r="553" spans="4:8" ht="17.25" customHeight="1" x14ac:dyDescent="0.2">
      <c r="D553" s="28"/>
      <c r="E553" s="28"/>
      <c r="F553" s="29"/>
      <c r="G553" s="29"/>
      <c r="H553" s="30"/>
    </row>
    <row r="554" spans="4:8" ht="17.25" customHeight="1" x14ac:dyDescent="0.2">
      <c r="D554" s="28"/>
      <c r="E554" s="28"/>
      <c r="F554" s="29"/>
      <c r="G554" s="29"/>
      <c r="H554" s="30"/>
    </row>
    <row r="555" spans="4:8" ht="17.25" customHeight="1" x14ac:dyDescent="0.2">
      <c r="D555" s="28"/>
      <c r="E555" s="28"/>
      <c r="F555" s="29"/>
      <c r="G555" s="29"/>
      <c r="H555" s="30"/>
    </row>
    <row r="556" spans="4:8" ht="17.25" customHeight="1" x14ac:dyDescent="0.2">
      <c r="D556" s="28"/>
      <c r="E556" s="28"/>
      <c r="F556" s="29"/>
      <c r="G556" s="29"/>
      <c r="H556" s="30"/>
    </row>
    <row r="557" spans="4:8" ht="17.25" customHeight="1" x14ac:dyDescent="0.2">
      <c r="D557" s="28"/>
      <c r="E557" s="28"/>
      <c r="F557" s="29"/>
      <c r="G557" s="29"/>
      <c r="H557" s="30"/>
    </row>
    <row r="558" spans="4:8" ht="17.25" customHeight="1" x14ac:dyDescent="0.2">
      <c r="D558" s="28"/>
      <c r="E558" s="28"/>
      <c r="F558" s="29"/>
      <c r="G558" s="29"/>
      <c r="H558" s="30"/>
    </row>
    <row r="559" spans="4:8" ht="17.25" customHeight="1" x14ac:dyDescent="0.2">
      <c r="D559" s="28"/>
      <c r="E559" s="28"/>
      <c r="F559" s="29"/>
      <c r="G559" s="29"/>
      <c r="H559" s="30"/>
    </row>
    <row r="560" spans="4:8" ht="17.25" customHeight="1" x14ac:dyDescent="0.2">
      <c r="D560" s="28"/>
      <c r="E560" s="28"/>
      <c r="F560" s="29"/>
      <c r="G560" s="29"/>
      <c r="H560" s="30"/>
    </row>
    <row r="561" spans="4:8" ht="17.25" customHeight="1" x14ac:dyDescent="0.2">
      <c r="D561" s="28"/>
      <c r="E561" s="28"/>
      <c r="F561" s="29"/>
      <c r="G561" s="29"/>
      <c r="H561" s="30"/>
    </row>
    <row r="562" spans="4:8" ht="17.25" customHeight="1" x14ac:dyDescent="0.2">
      <c r="D562" s="28"/>
      <c r="E562" s="28"/>
      <c r="F562" s="29"/>
      <c r="G562" s="29"/>
      <c r="H562" s="30"/>
    </row>
    <row r="563" spans="4:8" ht="17.25" customHeight="1" x14ac:dyDescent="0.2">
      <c r="D563" s="28"/>
      <c r="E563" s="28"/>
      <c r="F563" s="29"/>
      <c r="G563" s="29"/>
      <c r="H563" s="30"/>
    </row>
    <row r="564" spans="4:8" ht="17.25" customHeight="1" x14ac:dyDescent="0.2">
      <c r="D564" s="28"/>
      <c r="E564" s="28"/>
      <c r="F564" s="29"/>
      <c r="G564" s="29"/>
      <c r="H564" s="30"/>
    </row>
    <row r="565" spans="4:8" ht="17.25" customHeight="1" x14ac:dyDescent="0.2">
      <c r="D565" s="28"/>
      <c r="E565" s="28"/>
      <c r="F565" s="29"/>
      <c r="G565" s="29"/>
      <c r="H565" s="30"/>
    </row>
    <row r="566" spans="4:8" ht="17.25" customHeight="1" x14ac:dyDescent="0.2">
      <c r="D566" s="28"/>
      <c r="E566" s="28"/>
      <c r="F566" s="29"/>
      <c r="G566" s="29"/>
      <c r="H566" s="30"/>
    </row>
    <row r="567" spans="4:8" ht="17.25" customHeight="1" x14ac:dyDescent="0.2">
      <c r="D567" s="28"/>
      <c r="E567" s="28"/>
      <c r="F567" s="29"/>
      <c r="G567" s="29"/>
      <c r="H567" s="30"/>
    </row>
    <row r="568" spans="4:8" ht="17.25" customHeight="1" x14ac:dyDescent="0.2">
      <c r="D568" s="28"/>
      <c r="E568" s="28"/>
      <c r="F568" s="29"/>
      <c r="G568" s="29"/>
      <c r="H568" s="30"/>
    </row>
    <row r="569" spans="4:8" ht="17.25" customHeight="1" x14ac:dyDescent="0.2">
      <c r="D569" s="28"/>
      <c r="E569" s="28"/>
      <c r="F569" s="29"/>
      <c r="G569" s="29"/>
      <c r="H569" s="30"/>
    </row>
    <row r="570" spans="4:8" ht="17.25" customHeight="1" x14ac:dyDescent="0.2">
      <c r="D570" s="28"/>
      <c r="E570" s="28"/>
      <c r="F570" s="29"/>
      <c r="G570" s="29"/>
      <c r="H570" s="30"/>
    </row>
    <row r="571" spans="4:8" ht="17.25" customHeight="1" x14ac:dyDescent="0.2">
      <c r="D571" s="28"/>
      <c r="E571" s="28"/>
      <c r="F571" s="29"/>
      <c r="G571" s="29"/>
      <c r="H571" s="30"/>
    </row>
    <row r="572" spans="4:8" ht="17.25" customHeight="1" x14ac:dyDescent="0.2">
      <c r="D572" s="28"/>
      <c r="E572" s="28"/>
      <c r="F572" s="29"/>
      <c r="G572" s="29"/>
      <c r="H572" s="30"/>
    </row>
    <row r="573" spans="4:8" ht="17.25" customHeight="1" x14ac:dyDescent="0.2">
      <c r="D573" s="28"/>
      <c r="E573" s="28"/>
      <c r="F573" s="29"/>
      <c r="G573" s="29"/>
      <c r="H573" s="30"/>
    </row>
    <row r="574" spans="4:8" ht="17.25" customHeight="1" x14ac:dyDescent="0.2">
      <c r="D574" s="28"/>
      <c r="E574" s="28"/>
      <c r="F574" s="29"/>
      <c r="G574" s="29"/>
      <c r="H574" s="30"/>
    </row>
    <row r="575" spans="4:8" ht="17.25" customHeight="1" x14ac:dyDescent="0.2">
      <c r="D575" s="28"/>
      <c r="E575" s="28"/>
      <c r="F575" s="29"/>
      <c r="G575" s="29"/>
      <c r="H575" s="30"/>
    </row>
    <row r="576" spans="4:8" ht="17.25" customHeight="1" x14ac:dyDescent="0.2">
      <c r="D576" s="28"/>
      <c r="E576" s="28"/>
      <c r="F576" s="29"/>
      <c r="G576" s="29"/>
      <c r="H576" s="30"/>
    </row>
    <row r="577" spans="4:8" ht="17.25" customHeight="1" x14ac:dyDescent="0.2">
      <c r="D577" s="28"/>
      <c r="E577" s="28"/>
      <c r="F577" s="29"/>
      <c r="G577" s="29"/>
      <c r="H577" s="30"/>
    </row>
    <row r="578" spans="4:8" ht="17.25" customHeight="1" x14ac:dyDescent="0.2">
      <c r="D578" s="28"/>
      <c r="E578" s="28"/>
      <c r="F578" s="29"/>
      <c r="G578" s="29"/>
      <c r="H578" s="30"/>
    </row>
    <row r="579" spans="4:8" ht="17.25" customHeight="1" x14ac:dyDescent="0.2">
      <c r="D579" s="28"/>
      <c r="E579" s="28"/>
      <c r="F579" s="29"/>
      <c r="G579" s="29"/>
      <c r="H579" s="30"/>
    </row>
    <row r="580" spans="4:8" ht="17.25" customHeight="1" x14ac:dyDescent="0.2">
      <c r="D580" s="28"/>
      <c r="E580" s="28"/>
      <c r="F580" s="29"/>
      <c r="G580" s="29"/>
      <c r="H580" s="30"/>
    </row>
    <row r="581" spans="4:8" ht="17.25" customHeight="1" x14ac:dyDescent="0.2">
      <c r="D581" s="28"/>
      <c r="E581" s="28"/>
      <c r="F581" s="29"/>
      <c r="G581" s="29"/>
      <c r="H581" s="30"/>
    </row>
    <row r="582" spans="4:8" ht="17.25" customHeight="1" x14ac:dyDescent="0.2">
      <c r="D582" s="28"/>
      <c r="E582" s="28"/>
      <c r="F582" s="29"/>
      <c r="G582" s="29"/>
      <c r="H582" s="30"/>
    </row>
    <row r="583" spans="4:8" ht="17.25" customHeight="1" x14ac:dyDescent="0.2">
      <c r="D583" s="28"/>
      <c r="E583" s="28"/>
      <c r="F583" s="29"/>
      <c r="G583" s="29"/>
      <c r="H583" s="30"/>
    </row>
    <row r="584" spans="4:8" ht="17.25" customHeight="1" x14ac:dyDescent="0.2">
      <c r="D584" s="28"/>
      <c r="E584" s="28"/>
      <c r="F584" s="29"/>
      <c r="G584" s="29"/>
      <c r="H584" s="30"/>
    </row>
    <row r="585" spans="4:8" ht="17.25" customHeight="1" x14ac:dyDescent="0.2">
      <c r="D585" s="28"/>
      <c r="E585" s="28"/>
      <c r="F585" s="29"/>
      <c r="G585" s="29"/>
      <c r="H585" s="30"/>
    </row>
    <row r="586" spans="4:8" ht="17.25" customHeight="1" x14ac:dyDescent="0.2">
      <c r="D586" s="28"/>
      <c r="E586" s="28"/>
      <c r="F586" s="29"/>
      <c r="G586" s="29"/>
      <c r="H586" s="30"/>
    </row>
    <row r="587" spans="4:8" ht="17.25" customHeight="1" x14ac:dyDescent="0.2">
      <c r="D587" s="28"/>
      <c r="E587" s="28"/>
      <c r="F587" s="29"/>
      <c r="G587" s="29"/>
      <c r="H587" s="30"/>
    </row>
    <row r="588" spans="4:8" ht="17.25" customHeight="1" x14ac:dyDescent="0.2">
      <c r="D588" s="28"/>
      <c r="E588" s="28"/>
      <c r="F588" s="29"/>
      <c r="G588" s="29"/>
      <c r="H588" s="30"/>
    </row>
    <row r="589" spans="4:8" ht="17.25" customHeight="1" x14ac:dyDescent="0.2">
      <c r="D589" s="28"/>
      <c r="E589" s="28"/>
      <c r="F589" s="29"/>
      <c r="G589" s="29"/>
      <c r="H589" s="30"/>
    </row>
    <row r="590" spans="4:8" ht="17.25" customHeight="1" x14ac:dyDescent="0.2">
      <c r="D590" s="28"/>
      <c r="E590" s="28"/>
      <c r="F590" s="29"/>
      <c r="G590" s="29"/>
      <c r="H590" s="30"/>
    </row>
    <row r="591" spans="4:8" ht="17.25" customHeight="1" x14ac:dyDescent="0.2">
      <c r="D591" s="28"/>
      <c r="E591" s="28"/>
      <c r="F591" s="29"/>
      <c r="G591" s="29"/>
      <c r="H591" s="30"/>
    </row>
    <row r="592" spans="4:8" ht="17.25" customHeight="1" x14ac:dyDescent="0.2">
      <c r="D592" s="28"/>
      <c r="E592" s="28"/>
      <c r="F592" s="29"/>
      <c r="G592" s="29"/>
      <c r="H592" s="30"/>
    </row>
    <row r="593" spans="4:8" ht="17.25" customHeight="1" x14ac:dyDescent="0.2">
      <c r="D593" s="28"/>
      <c r="E593" s="28"/>
      <c r="F593" s="29"/>
      <c r="G593" s="29"/>
      <c r="H593" s="30"/>
    </row>
    <row r="594" spans="4:8" ht="17.25" customHeight="1" x14ac:dyDescent="0.2">
      <c r="D594" s="28"/>
      <c r="E594" s="28"/>
      <c r="F594" s="29"/>
      <c r="G594" s="29"/>
      <c r="H594" s="30"/>
    </row>
    <row r="595" spans="4:8" ht="17.25" customHeight="1" x14ac:dyDescent="0.2">
      <c r="D595" s="28"/>
      <c r="E595" s="28"/>
      <c r="F595" s="29"/>
      <c r="G595" s="29"/>
      <c r="H595" s="30"/>
    </row>
    <row r="596" spans="4:8" ht="17.25" customHeight="1" x14ac:dyDescent="0.2">
      <c r="D596" s="28"/>
      <c r="E596" s="28"/>
      <c r="F596" s="29"/>
      <c r="G596" s="29"/>
      <c r="H596" s="30"/>
    </row>
    <row r="597" spans="4:8" ht="17.25" customHeight="1" x14ac:dyDescent="0.2">
      <c r="D597" s="28"/>
      <c r="E597" s="28"/>
      <c r="F597" s="29"/>
      <c r="G597" s="29"/>
      <c r="H597" s="30"/>
    </row>
    <row r="598" spans="4:8" ht="17.25" customHeight="1" x14ac:dyDescent="0.2">
      <c r="D598" s="28"/>
      <c r="E598" s="28"/>
      <c r="F598" s="29"/>
      <c r="G598" s="29"/>
      <c r="H598" s="30"/>
    </row>
    <row r="599" spans="4:8" ht="17.25" customHeight="1" x14ac:dyDescent="0.2">
      <c r="D599" s="28"/>
      <c r="E599" s="28"/>
      <c r="F599" s="29"/>
      <c r="G599" s="29"/>
      <c r="H599" s="30"/>
    </row>
    <row r="600" spans="4:8" ht="17.25" customHeight="1" x14ac:dyDescent="0.2">
      <c r="D600" s="28"/>
      <c r="E600" s="28"/>
      <c r="F600" s="29"/>
      <c r="G600" s="29"/>
      <c r="H600" s="30"/>
    </row>
    <row r="601" spans="4:8" ht="17.25" customHeight="1" x14ac:dyDescent="0.2">
      <c r="D601" s="28"/>
      <c r="E601" s="28"/>
      <c r="F601" s="29"/>
      <c r="G601" s="29"/>
      <c r="H601" s="30"/>
    </row>
    <row r="602" spans="4:8" ht="17.25" customHeight="1" x14ac:dyDescent="0.2">
      <c r="D602" s="28"/>
      <c r="E602" s="28"/>
      <c r="F602" s="29"/>
      <c r="G602" s="29"/>
      <c r="H602" s="30"/>
    </row>
    <row r="603" spans="4:8" ht="17.25" customHeight="1" x14ac:dyDescent="0.2">
      <c r="D603" s="28"/>
      <c r="E603" s="28"/>
      <c r="F603" s="29"/>
      <c r="G603" s="29"/>
      <c r="H603" s="30"/>
    </row>
    <row r="604" spans="4:8" ht="17.25" customHeight="1" x14ac:dyDescent="0.2">
      <c r="D604" s="28"/>
      <c r="E604" s="28"/>
      <c r="F604" s="29"/>
      <c r="G604" s="29"/>
      <c r="H604" s="30"/>
    </row>
    <row r="605" spans="4:8" ht="17.25" customHeight="1" x14ac:dyDescent="0.2">
      <c r="D605" s="28"/>
      <c r="E605" s="28"/>
      <c r="F605" s="29"/>
      <c r="G605" s="29"/>
      <c r="H605" s="30"/>
    </row>
    <row r="606" spans="4:8" ht="17.25" customHeight="1" x14ac:dyDescent="0.2">
      <c r="D606" s="28"/>
      <c r="E606" s="28"/>
      <c r="F606" s="29"/>
      <c r="G606" s="29"/>
      <c r="H606" s="30"/>
    </row>
    <row r="607" spans="4:8" ht="17.25" customHeight="1" x14ac:dyDescent="0.2">
      <c r="D607" s="28"/>
      <c r="E607" s="28"/>
      <c r="F607" s="29"/>
      <c r="G607" s="29"/>
      <c r="H607" s="30"/>
    </row>
    <row r="608" spans="4:8" ht="17.25" customHeight="1" x14ac:dyDescent="0.2">
      <c r="D608" s="28"/>
      <c r="E608" s="28"/>
      <c r="F608" s="29"/>
      <c r="G608" s="29"/>
      <c r="H608" s="30"/>
    </row>
    <row r="609" spans="4:8" ht="17.25" customHeight="1" x14ac:dyDescent="0.2">
      <c r="D609" s="28"/>
      <c r="E609" s="28"/>
      <c r="F609" s="29"/>
      <c r="G609" s="29"/>
      <c r="H609" s="30"/>
    </row>
    <row r="610" spans="4:8" ht="17.25" customHeight="1" x14ac:dyDescent="0.2">
      <c r="D610" s="28"/>
      <c r="E610" s="28"/>
      <c r="F610" s="29"/>
      <c r="G610" s="29"/>
      <c r="H610" s="30"/>
    </row>
    <row r="611" spans="4:8" ht="17.25" customHeight="1" x14ac:dyDescent="0.2">
      <c r="D611" s="28"/>
      <c r="E611" s="28"/>
      <c r="F611" s="29"/>
      <c r="G611" s="29"/>
      <c r="H611" s="30"/>
    </row>
    <row r="612" spans="4:8" ht="17.25" customHeight="1" x14ac:dyDescent="0.2">
      <c r="D612" s="28"/>
      <c r="E612" s="28"/>
      <c r="F612" s="29"/>
      <c r="G612" s="29"/>
      <c r="H612" s="30"/>
    </row>
    <row r="613" spans="4:8" ht="17.25" customHeight="1" x14ac:dyDescent="0.2">
      <c r="D613" s="28"/>
      <c r="E613" s="28"/>
      <c r="F613" s="29"/>
      <c r="G613" s="29"/>
      <c r="H613" s="30"/>
    </row>
    <row r="614" spans="4:8" ht="17.25" customHeight="1" x14ac:dyDescent="0.2">
      <c r="D614" s="28"/>
      <c r="E614" s="28"/>
      <c r="F614" s="29"/>
      <c r="G614" s="29"/>
      <c r="H614" s="30"/>
    </row>
    <row r="615" spans="4:8" ht="17.25" customHeight="1" x14ac:dyDescent="0.2">
      <c r="D615" s="28"/>
      <c r="E615" s="28"/>
      <c r="F615" s="29"/>
      <c r="G615" s="29"/>
      <c r="H615" s="30"/>
    </row>
    <row r="616" spans="4:8" ht="17.25" customHeight="1" x14ac:dyDescent="0.2">
      <c r="D616" s="28"/>
      <c r="E616" s="28"/>
      <c r="F616" s="29"/>
      <c r="G616" s="29"/>
      <c r="H616" s="30"/>
    </row>
    <row r="617" spans="4:8" ht="17.25" customHeight="1" x14ac:dyDescent="0.2">
      <c r="D617" s="28"/>
      <c r="E617" s="28"/>
      <c r="F617" s="29"/>
      <c r="G617" s="29"/>
      <c r="H617" s="30"/>
    </row>
    <row r="618" spans="4:8" ht="17.25" customHeight="1" x14ac:dyDescent="0.2">
      <c r="D618" s="28"/>
      <c r="E618" s="28"/>
      <c r="F618" s="29"/>
      <c r="G618" s="29"/>
      <c r="H618" s="30"/>
    </row>
    <row r="619" spans="4:8" ht="17.25" customHeight="1" x14ac:dyDescent="0.2">
      <c r="D619" s="28"/>
      <c r="E619" s="28"/>
      <c r="F619" s="29"/>
      <c r="G619" s="29"/>
      <c r="H619" s="30"/>
    </row>
    <row r="620" spans="4:8" ht="17.25" customHeight="1" x14ac:dyDescent="0.2">
      <c r="D620" s="28"/>
      <c r="E620" s="28"/>
      <c r="F620" s="29"/>
      <c r="G620" s="29"/>
      <c r="H620" s="30"/>
    </row>
    <row r="621" spans="4:8" ht="17.25" customHeight="1" x14ac:dyDescent="0.2">
      <c r="D621" s="28"/>
      <c r="E621" s="28"/>
      <c r="F621" s="29"/>
      <c r="G621" s="29"/>
      <c r="H621" s="30"/>
    </row>
    <row r="622" spans="4:8" ht="17.25" customHeight="1" x14ac:dyDescent="0.2">
      <c r="D622" s="28"/>
      <c r="E622" s="28"/>
      <c r="F622" s="29"/>
      <c r="G622" s="29"/>
      <c r="H622" s="30"/>
    </row>
    <row r="623" spans="4:8" ht="17.25" customHeight="1" x14ac:dyDescent="0.2">
      <c r="D623" s="28"/>
      <c r="E623" s="28"/>
      <c r="F623" s="29"/>
      <c r="G623" s="29"/>
      <c r="H623" s="30"/>
    </row>
    <row r="624" spans="4:8" ht="17.25" customHeight="1" x14ac:dyDescent="0.2">
      <c r="D624" s="28"/>
      <c r="E624" s="28"/>
      <c r="F624" s="29"/>
      <c r="G624" s="29"/>
      <c r="H624" s="30"/>
    </row>
    <row r="625" spans="4:8" ht="17.25" customHeight="1" x14ac:dyDescent="0.2">
      <c r="D625" s="28"/>
      <c r="E625" s="28"/>
      <c r="F625" s="29"/>
      <c r="G625" s="29"/>
      <c r="H625" s="30"/>
    </row>
    <row r="626" spans="4:8" ht="17.25" customHeight="1" x14ac:dyDescent="0.2">
      <c r="D626" s="28"/>
      <c r="E626" s="28"/>
      <c r="F626" s="29"/>
      <c r="G626" s="29"/>
      <c r="H626" s="30"/>
    </row>
    <row r="627" spans="4:8" ht="17.25" customHeight="1" x14ac:dyDescent="0.2">
      <c r="D627" s="28"/>
      <c r="E627" s="28"/>
      <c r="F627" s="29"/>
      <c r="G627" s="29"/>
      <c r="H627" s="30"/>
    </row>
    <row r="628" spans="4:8" ht="17.25" customHeight="1" x14ac:dyDescent="0.2">
      <c r="D628" s="28"/>
      <c r="E628" s="28"/>
      <c r="F628" s="29"/>
      <c r="G628" s="29"/>
      <c r="H628" s="30"/>
    </row>
    <row r="629" spans="4:8" ht="17.25" customHeight="1" x14ac:dyDescent="0.2">
      <c r="D629" s="28"/>
      <c r="E629" s="28"/>
      <c r="F629" s="29"/>
      <c r="G629" s="29"/>
      <c r="H629" s="30"/>
    </row>
    <row r="630" spans="4:8" ht="17.25" customHeight="1" x14ac:dyDescent="0.2">
      <c r="D630" s="28"/>
      <c r="E630" s="28"/>
      <c r="F630" s="29"/>
      <c r="G630" s="29"/>
      <c r="H630" s="30"/>
    </row>
    <row r="631" spans="4:8" ht="17.25" customHeight="1" x14ac:dyDescent="0.2">
      <c r="D631" s="28"/>
      <c r="E631" s="28"/>
      <c r="F631" s="29"/>
      <c r="G631" s="29"/>
      <c r="H631" s="30"/>
    </row>
    <row r="632" spans="4:8" ht="17.25" customHeight="1" x14ac:dyDescent="0.2">
      <c r="D632" s="28"/>
      <c r="E632" s="28"/>
      <c r="F632" s="29"/>
      <c r="G632" s="29"/>
      <c r="H632" s="30"/>
    </row>
    <row r="633" spans="4:8" ht="17.25" customHeight="1" x14ac:dyDescent="0.2">
      <c r="D633" s="28"/>
      <c r="E633" s="28"/>
      <c r="F633" s="29"/>
      <c r="G633" s="29"/>
      <c r="H633" s="30"/>
    </row>
    <row r="634" spans="4:8" ht="17.25" customHeight="1" x14ac:dyDescent="0.2">
      <c r="D634" s="28"/>
      <c r="E634" s="28"/>
      <c r="F634" s="29"/>
      <c r="G634" s="29"/>
      <c r="H634" s="30"/>
    </row>
    <row r="635" spans="4:8" ht="17.25" customHeight="1" x14ac:dyDescent="0.2">
      <c r="D635" s="28"/>
      <c r="E635" s="28"/>
      <c r="F635" s="29"/>
      <c r="G635" s="29"/>
      <c r="H635" s="30"/>
    </row>
    <row r="636" spans="4:8" ht="17.25" customHeight="1" x14ac:dyDescent="0.2">
      <c r="D636" s="28"/>
      <c r="E636" s="28"/>
      <c r="F636" s="29"/>
      <c r="G636" s="29"/>
      <c r="H636" s="30"/>
    </row>
    <row r="637" spans="4:8" ht="17.25" customHeight="1" x14ac:dyDescent="0.2">
      <c r="D637" s="28"/>
      <c r="E637" s="28"/>
      <c r="F637" s="29"/>
      <c r="G637" s="29"/>
      <c r="H637" s="30"/>
    </row>
    <row r="638" spans="4:8" ht="17.25" customHeight="1" x14ac:dyDescent="0.2">
      <c r="D638" s="28"/>
      <c r="E638" s="28"/>
      <c r="F638" s="29"/>
      <c r="G638" s="29"/>
      <c r="H638" s="30"/>
    </row>
    <row r="639" spans="4:8" ht="17.25" customHeight="1" x14ac:dyDescent="0.2">
      <c r="D639" s="28"/>
      <c r="E639" s="28"/>
      <c r="F639" s="29"/>
      <c r="G639" s="29"/>
      <c r="H639" s="30"/>
    </row>
    <row r="640" spans="4:8" ht="17.25" customHeight="1" x14ac:dyDescent="0.2">
      <c r="D640" s="28"/>
      <c r="E640" s="28"/>
      <c r="F640" s="29"/>
      <c r="G640" s="29"/>
      <c r="H640" s="30"/>
    </row>
    <row r="641" spans="4:8" ht="17.25" customHeight="1" x14ac:dyDescent="0.2">
      <c r="D641" s="28"/>
      <c r="E641" s="28"/>
      <c r="F641" s="29"/>
      <c r="G641" s="29"/>
      <c r="H641" s="30"/>
    </row>
    <row r="642" spans="4:8" ht="17.25" customHeight="1" x14ac:dyDescent="0.2">
      <c r="D642" s="28"/>
      <c r="E642" s="28"/>
      <c r="F642" s="29"/>
      <c r="G642" s="29"/>
      <c r="H642" s="30"/>
    </row>
    <row r="643" spans="4:8" ht="17.25" customHeight="1" x14ac:dyDescent="0.2">
      <c r="D643" s="28"/>
      <c r="E643" s="28"/>
      <c r="F643" s="29"/>
      <c r="G643" s="29"/>
      <c r="H643" s="30"/>
    </row>
    <row r="644" spans="4:8" ht="17.25" customHeight="1" x14ac:dyDescent="0.2">
      <c r="D644" s="28"/>
      <c r="E644" s="28"/>
      <c r="F644" s="29"/>
      <c r="G644" s="29"/>
      <c r="H644" s="30"/>
    </row>
    <row r="645" spans="4:8" ht="17.25" customHeight="1" x14ac:dyDescent="0.2">
      <c r="D645" s="28"/>
      <c r="E645" s="28"/>
      <c r="F645" s="29"/>
      <c r="G645" s="29"/>
      <c r="H645" s="30"/>
    </row>
    <row r="646" spans="4:8" ht="17.25" customHeight="1" x14ac:dyDescent="0.2">
      <c r="D646" s="28"/>
      <c r="E646" s="28"/>
      <c r="F646" s="29"/>
      <c r="G646" s="29"/>
      <c r="H646" s="30"/>
    </row>
    <row r="647" spans="4:8" ht="17.25" customHeight="1" x14ac:dyDescent="0.2">
      <c r="D647" s="28"/>
      <c r="E647" s="28"/>
      <c r="F647" s="29"/>
      <c r="G647" s="29"/>
      <c r="H647" s="30"/>
    </row>
    <row r="648" spans="4:8" ht="17.25" customHeight="1" x14ac:dyDescent="0.2">
      <c r="D648" s="28"/>
      <c r="E648" s="28"/>
      <c r="F648" s="29"/>
      <c r="G648" s="29"/>
      <c r="H648" s="30"/>
    </row>
    <row r="649" spans="4:8" ht="17.25" customHeight="1" x14ac:dyDescent="0.2">
      <c r="D649" s="28"/>
      <c r="E649" s="28"/>
      <c r="F649" s="29"/>
      <c r="G649" s="29"/>
      <c r="H649" s="30"/>
    </row>
    <row r="650" spans="4:8" ht="17.25" customHeight="1" x14ac:dyDescent="0.2">
      <c r="D650" s="28"/>
      <c r="E650" s="28"/>
      <c r="F650" s="29"/>
      <c r="G650" s="29"/>
      <c r="H650" s="30"/>
    </row>
    <row r="651" spans="4:8" ht="17.25" customHeight="1" x14ac:dyDescent="0.2">
      <c r="D651" s="28"/>
      <c r="E651" s="28"/>
      <c r="F651" s="29"/>
      <c r="G651" s="29"/>
      <c r="H651" s="30"/>
    </row>
    <row r="652" spans="4:8" ht="17.25" customHeight="1" x14ac:dyDescent="0.2">
      <c r="D652" s="28"/>
      <c r="E652" s="28"/>
      <c r="F652" s="29"/>
      <c r="G652" s="29"/>
      <c r="H652" s="30"/>
    </row>
    <row r="653" spans="4:8" ht="17.25" customHeight="1" x14ac:dyDescent="0.2">
      <c r="D653" s="28"/>
      <c r="E653" s="28"/>
      <c r="F653" s="29"/>
      <c r="G653" s="29"/>
      <c r="H653" s="30"/>
    </row>
    <row r="654" spans="4:8" ht="17.25" customHeight="1" x14ac:dyDescent="0.2">
      <c r="D654" s="28"/>
      <c r="E654" s="28"/>
      <c r="F654" s="29"/>
      <c r="G654" s="29"/>
      <c r="H654" s="30"/>
    </row>
    <row r="655" spans="4:8" ht="17.25" customHeight="1" x14ac:dyDescent="0.2">
      <c r="D655" s="28"/>
      <c r="E655" s="28"/>
      <c r="F655" s="29"/>
      <c r="G655" s="29"/>
      <c r="H655" s="30"/>
    </row>
    <row r="656" spans="4:8" ht="17.25" customHeight="1" x14ac:dyDescent="0.2">
      <c r="D656" s="28"/>
      <c r="E656" s="28"/>
      <c r="F656" s="29"/>
      <c r="G656" s="29"/>
      <c r="H656" s="30"/>
    </row>
    <row r="657" spans="4:8" ht="17.25" customHeight="1" x14ac:dyDescent="0.2">
      <c r="D657" s="28"/>
      <c r="E657" s="28"/>
      <c r="F657" s="29"/>
      <c r="G657" s="29"/>
      <c r="H657" s="30"/>
    </row>
    <row r="658" spans="4:8" ht="17.25" customHeight="1" x14ac:dyDescent="0.2">
      <c r="D658" s="28"/>
      <c r="E658" s="28"/>
      <c r="F658" s="29"/>
      <c r="G658" s="29"/>
      <c r="H658" s="30"/>
    </row>
    <row r="659" spans="4:8" ht="17.25" customHeight="1" x14ac:dyDescent="0.2">
      <c r="D659" s="28"/>
      <c r="E659" s="28"/>
      <c r="F659" s="29"/>
      <c r="G659" s="29"/>
      <c r="H659" s="30"/>
    </row>
    <row r="660" spans="4:8" ht="17.25" customHeight="1" x14ac:dyDescent="0.2">
      <c r="D660" s="28"/>
      <c r="E660" s="28"/>
      <c r="F660" s="29"/>
      <c r="G660" s="29"/>
      <c r="H660" s="30"/>
    </row>
    <row r="661" spans="4:8" ht="17.25" customHeight="1" x14ac:dyDescent="0.2">
      <c r="D661" s="28"/>
      <c r="E661" s="28"/>
      <c r="F661" s="29"/>
      <c r="G661" s="29"/>
      <c r="H661" s="30"/>
    </row>
    <row r="662" spans="4:8" ht="17.25" customHeight="1" x14ac:dyDescent="0.2">
      <c r="D662" s="28"/>
      <c r="E662" s="28"/>
      <c r="F662" s="29"/>
      <c r="G662" s="29"/>
      <c r="H662" s="30"/>
    </row>
    <row r="663" spans="4:8" ht="17.25" customHeight="1" x14ac:dyDescent="0.2">
      <c r="D663" s="28"/>
      <c r="E663" s="28"/>
      <c r="F663" s="29"/>
      <c r="G663" s="29"/>
      <c r="H663" s="30"/>
    </row>
    <row r="664" spans="4:8" ht="17.25" customHeight="1" x14ac:dyDescent="0.2">
      <c r="D664" s="28"/>
      <c r="E664" s="28"/>
      <c r="F664" s="29"/>
      <c r="G664" s="29"/>
      <c r="H664" s="30"/>
    </row>
    <row r="665" spans="4:8" ht="17.25" customHeight="1" x14ac:dyDescent="0.2">
      <c r="D665" s="28"/>
      <c r="E665" s="28"/>
      <c r="F665" s="29"/>
      <c r="G665" s="29"/>
      <c r="H665" s="30"/>
    </row>
    <row r="666" spans="4:8" ht="17.25" customHeight="1" x14ac:dyDescent="0.2">
      <c r="D666" s="28"/>
      <c r="E666" s="28"/>
      <c r="F666" s="29"/>
      <c r="G666" s="29"/>
      <c r="H666" s="30"/>
    </row>
    <row r="667" spans="4:8" ht="17.25" customHeight="1" x14ac:dyDescent="0.2">
      <c r="D667" s="28"/>
      <c r="E667" s="28"/>
      <c r="F667" s="29"/>
      <c r="G667" s="29"/>
      <c r="H667" s="30"/>
    </row>
    <row r="668" spans="4:8" ht="17.25" customHeight="1" x14ac:dyDescent="0.2">
      <c r="D668" s="28"/>
      <c r="E668" s="28"/>
      <c r="F668" s="29"/>
      <c r="G668" s="29"/>
      <c r="H668" s="30"/>
    </row>
    <row r="669" spans="4:8" ht="17.25" customHeight="1" x14ac:dyDescent="0.2">
      <c r="D669" s="28"/>
      <c r="E669" s="28"/>
      <c r="F669" s="29"/>
      <c r="G669" s="29"/>
      <c r="H669" s="30"/>
    </row>
    <row r="670" spans="4:8" ht="17.25" customHeight="1" x14ac:dyDescent="0.2">
      <c r="D670" s="28"/>
      <c r="E670" s="28"/>
      <c r="F670" s="29"/>
      <c r="G670" s="29"/>
      <c r="H670" s="30"/>
    </row>
    <row r="671" spans="4:8" ht="17.25" customHeight="1" x14ac:dyDescent="0.2">
      <c r="D671" s="28"/>
      <c r="E671" s="28"/>
      <c r="F671" s="29"/>
      <c r="G671" s="29"/>
      <c r="H671" s="30"/>
    </row>
    <row r="672" spans="4:8" ht="17.25" customHeight="1" x14ac:dyDescent="0.2">
      <c r="D672" s="28"/>
      <c r="E672" s="28"/>
      <c r="F672" s="29"/>
      <c r="G672" s="29"/>
      <c r="H672" s="30"/>
    </row>
    <row r="673" spans="4:8" ht="17.25" customHeight="1" x14ac:dyDescent="0.2">
      <c r="D673" s="28"/>
      <c r="E673" s="28"/>
      <c r="F673" s="29"/>
      <c r="G673" s="29"/>
      <c r="H673" s="30"/>
    </row>
    <row r="674" spans="4:8" ht="17.25" customHeight="1" x14ac:dyDescent="0.2">
      <c r="D674" s="28"/>
      <c r="E674" s="28"/>
      <c r="F674" s="29"/>
      <c r="G674" s="29"/>
      <c r="H674" s="30"/>
    </row>
    <row r="675" spans="4:8" ht="17.25" customHeight="1" x14ac:dyDescent="0.2">
      <c r="D675" s="28"/>
      <c r="E675" s="28"/>
      <c r="F675" s="29"/>
      <c r="G675" s="29"/>
      <c r="H675" s="30"/>
    </row>
    <row r="676" spans="4:8" ht="17.25" customHeight="1" x14ac:dyDescent="0.2">
      <c r="D676" s="28"/>
      <c r="E676" s="28"/>
      <c r="F676" s="29"/>
      <c r="G676" s="29"/>
      <c r="H676" s="30"/>
    </row>
    <row r="677" spans="4:8" ht="17.25" customHeight="1" x14ac:dyDescent="0.2">
      <c r="D677" s="28"/>
      <c r="E677" s="28"/>
      <c r="F677" s="29"/>
      <c r="G677" s="29"/>
      <c r="H677" s="30"/>
    </row>
    <row r="678" spans="4:8" ht="17.25" customHeight="1" x14ac:dyDescent="0.2">
      <c r="D678" s="28"/>
      <c r="E678" s="28"/>
      <c r="F678" s="29"/>
      <c r="G678" s="29"/>
      <c r="H678" s="30"/>
    </row>
    <row r="679" spans="4:8" ht="17.25" customHeight="1" x14ac:dyDescent="0.2">
      <c r="D679" s="28"/>
      <c r="E679" s="28"/>
      <c r="F679" s="29"/>
      <c r="G679" s="29"/>
      <c r="H679" s="30"/>
    </row>
    <row r="680" spans="4:8" ht="17.25" customHeight="1" x14ac:dyDescent="0.2">
      <c r="D680" s="28"/>
      <c r="E680" s="28"/>
      <c r="F680" s="29"/>
      <c r="G680" s="29"/>
      <c r="H680" s="30"/>
    </row>
    <row r="681" spans="4:8" ht="17.25" customHeight="1" x14ac:dyDescent="0.2">
      <c r="D681" s="28"/>
      <c r="E681" s="28"/>
      <c r="F681" s="29"/>
      <c r="G681" s="29"/>
      <c r="H681" s="30"/>
    </row>
    <row r="682" spans="4:8" ht="17.25" customHeight="1" x14ac:dyDescent="0.2">
      <c r="D682" s="28"/>
      <c r="E682" s="28"/>
      <c r="F682" s="29"/>
      <c r="G682" s="29"/>
      <c r="H682" s="30"/>
    </row>
    <row r="683" spans="4:8" ht="17.25" customHeight="1" x14ac:dyDescent="0.2">
      <c r="D683" s="28"/>
      <c r="E683" s="28"/>
      <c r="F683" s="29"/>
      <c r="G683" s="29"/>
      <c r="H683" s="30"/>
    </row>
    <row r="684" spans="4:8" ht="17.25" customHeight="1" x14ac:dyDescent="0.2">
      <c r="D684" s="28"/>
      <c r="E684" s="28"/>
      <c r="F684" s="29"/>
      <c r="G684" s="29"/>
      <c r="H684" s="30"/>
    </row>
    <row r="685" spans="4:8" ht="17.25" customHeight="1" x14ac:dyDescent="0.2">
      <c r="D685" s="28"/>
      <c r="E685" s="28"/>
      <c r="F685" s="29"/>
      <c r="G685" s="29"/>
      <c r="H685" s="30"/>
    </row>
    <row r="686" spans="4:8" ht="17.25" customHeight="1" x14ac:dyDescent="0.2">
      <c r="D686" s="28"/>
      <c r="E686" s="28"/>
      <c r="F686" s="29"/>
      <c r="G686" s="29"/>
      <c r="H686" s="30"/>
    </row>
    <row r="687" spans="4:8" ht="17.25" customHeight="1" x14ac:dyDescent="0.2">
      <c r="D687" s="28"/>
      <c r="E687" s="28"/>
      <c r="F687" s="29"/>
      <c r="G687" s="29"/>
      <c r="H687" s="30"/>
    </row>
    <row r="688" spans="4:8" ht="17.25" customHeight="1" x14ac:dyDescent="0.2">
      <c r="D688" s="28"/>
      <c r="E688" s="28"/>
      <c r="F688" s="29"/>
      <c r="G688" s="29"/>
      <c r="H688" s="30"/>
    </row>
    <row r="689" spans="4:8" ht="17.25" customHeight="1" x14ac:dyDescent="0.2">
      <c r="D689" s="28"/>
      <c r="E689" s="28"/>
      <c r="F689" s="29"/>
      <c r="G689" s="29"/>
      <c r="H689" s="30"/>
    </row>
    <row r="690" spans="4:8" ht="17.25" customHeight="1" x14ac:dyDescent="0.2">
      <c r="D690" s="28"/>
      <c r="E690" s="28"/>
      <c r="F690" s="29"/>
      <c r="G690" s="29"/>
      <c r="H690" s="30"/>
    </row>
    <row r="691" spans="4:8" ht="17.25" customHeight="1" x14ac:dyDescent="0.2">
      <c r="D691" s="28"/>
      <c r="E691" s="28"/>
      <c r="F691" s="29"/>
      <c r="G691" s="29"/>
      <c r="H691" s="30"/>
    </row>
    <row r="692" spans="4:8" ht="17.25" customHeight="1" x14ac:dyDescent="0.2">
      <c r="D692" s="28"/>
      <c r="E692" s="28"/>
      <c r="F692" s="29"/>
      <c r="G692" s="29"/>
      <c r="H692" s="30"/>
    </row>
    <row r="693" spans="4:8" ht="17.25" customHeight="1" x14ac:dyDescent="0.2">
      <c r="D693" s="28"/>
      <c r="E693" s="28"/>
      <c r="F693" s="29"/>
      <c r="G693" s="29"/>
      <c r="H693" s="30"/>
    </row>
    <row r="694" spans="4:8" ht="17.25" customHeight="1" x14ac:dyDescent="0.2">
      <c r="D694" s="28"/>
      <c r="E694" s="28"/>
      <c r="F694" s="29"/>
      <c r="G694" s="29"/>
      <c r="H694" s="30"/>
    </row>
    <row r="695" spans="4:8" ht="17.25" customHeight="1" x14ac:dyDescent="0.2">
      <c r="D695" s="28"/>
      <c r="E695" s="28"/>
      <c r="F695" s="29"/>
      <c r="G695" s="29"/>
      <c r="H695" s="30"/>
    </row>
    <row r="696" spans="4:8" ht="17.25" customHeight="1" x14ac:dyDescent="0.2">
      <c r="D696" s="28"/>
      <c r="E696" s="28"/>
      <c r="F696" s="29"/>
      <c r="G696" s="29"/>
      <c r="H696" s="30"/>
    </row>
    <row r="697" spans="4:8" ht="17.25" customHeight="1" x14ac:dyDescent="0.2">
      <c r="D697" s="28"/>
      <c r="E697" s="28"/>
      <c r="F697" s="29"/>
      <c r="G697" s="29"/>
      <c r="H697" s="30"/>
    </row>
    <row r="698" spans="4:8" ht="17.25" customHeight="1" x14ac:dyDescent="0.2">
      <c r="D698" s="28"/>
      <c r="E698" s="28"/>
      <c r="F698" s="29"/>
      <c r="G698" s="29"/>
      <c r="H698" s="30"/>
    </row>
    <row r="699" spans="4:8" ht="17.25" customHeight="1" x14ac:dyDescent="0.2">
      <c r="D699" s="28"/>
      <c r="E699" s="28"/>
      <c r="F699" s="29"/>
      <c r="G699" s="29"/>
      <c r="H699" s="30"/>
    </row>
    <row r="700" spans="4:8" ht="17.25" customHeight="1" x14ac:dyDescent="0.2">
      <c r="D700" s="28"/>
      <c r="E700" s="28"/>
      <c r="F700" s="29"/>
      <c r="G700" s="29"/>
      <c r="H700" s="30"/>
    </row>
    <row r="701" spans="4:8" ht="17.25" customHeight="1" x14ac:dyDescent="0.2">
      <c r="D701" s="28"/>
      <c r="E701" s="28"/>
      <c r="F701" s="29"/>
      <c r="G701" s="29"/>
      <c r="H701" s="30"/>
    </row>
    <row r="702" spans="4:8" ht="17.25" customHeight="1" x14ac:dyDescent="0.2">
      <c r="D702" s="28"/>
      <c r="E702" s="28"/>
      <c r="F702" s="29"/>
      <c r="G702" s="29"/>
      <c r="H702" s="30"/>
    </row>
    <row r="703" spans="4:8" ht="17.25" customHeight="1" x14ac:dyDescent="0.2">
      <c r="D703" s="28"/>
      <c r="E703" s="28"/>
      <c r="F703" s="29"/>
      <c r="G703" s="29"/>
      <c r="H703" s="30"/>
    </row>
    <row r="704" spans="4:8" ht="17.25" customHeight="1" x14ac:dyDescent="0.2">
      <c r="D704" s="28"/>
      <c r="E704" s="28"/>
      <c r="F704" s="29"/>
      <c r="G704" s="29"/>
      <c r="H704" s="30"/>
    </row>
    <row r="705" spans="4:8" ht="17.25" customHeight="1" x14ac:dyDescent="0.2">
      <c r="D705" s="28"/>
      <c r="E705" s="28"/>
      <c r="F705" s="29"/>
      <c r="G705" s="29"/>
      <c r="H705" s="30"/>
    </row>
    <row r="706" spans="4:8" ht="17.25" customHeight="1" x14ac:dyDescent="0.2">
      <c r="D706" s="28"/>
      <c r="E706" s="28"/>
      <c r="F706" s="29"/>
      <c r="G706" s="29"/>
      <c r="H706" s="30"/>
    </row>
    <row r="707" spans="4:8" ht="17.25" customHeight="1" x14ac:dyDescent="0.2">
      <c r="D707" s="28"/>
      <c r="E707" s="28"/>
      <c r="F707" s="29"/>
      <c r="G707" s="29"/>
      <c r="H707" s="30"/>
    </row>
    <row r="708" spans="4:8" ht="17.25" customHeight="1" x14ac:dyDescent="0.2">
      <c r="D708" s="28"/>
      <c r="E708" s="28"/>
      <c r="F708" s="29"/>
      <c r="G708" s="29"/>
      <c r="H708" s="30"/>
    </row>
    <row r="709" spans="4:8" ht="17.25" customHeight="1" x14ac:dyDescent="0.2">
      <c r="D709" s="28"/>
      <c r="E709" s="28"/>
      <c r="F709" s="29"/>
      <c r="G709" s="29"/>
      <c r="H709" s="30"/>
    </row>
    <row r="710" spans="4:8" ht="17.25" customHeight="1" x14ac:dyDescent="0.2">
      <c r="D710" s="28"/>
      <c r="E710" s="28"/>
      <c r="F710" s="29"/>
      <c r="G710" s="29"/>
      <c r="H710" s="30"/>
    </row>
    <row r="711" spans="4:8" ht="17.25" customHeight="1" x14ac:dyDescent="0.2">
      <c r="D711" s="28"/>
      <c r="E711" s="28"/>
      <c r="F711" s="29"/>
      <c r="G711" s="29"/>
      <c r="H711" s="30"/>
    </row>
    <row r="712" spans="4:8" ht="17.25" customHeight="1" x14ac:dyDescent="0.2">
      <c r="D712" s="28"/>
      <c r="E712" s="28"/>
      <c r="F712" s="29"/>
      <c r="G712" s="29"/>
      <c r="H712" s="30"/>
    </row>
    <row r="713" spans="4:8" ht="17.25" customHeight="1" x14ac:dyDescent="0.2">
      <c r="D713" s="28"/>
      <c r="E713" s="28"/>
      <c r="F713" s="29"/>
      <c r="G713" s="29"/>
      <c r="H713" s="30"/>
    </row>
    <row r="714" spans="4:8" ht="17.25" customHeight="1" x14ac:dyDescent="0.2">
      <c r="D714" s="28"/>
      <c r="E714" s="28"/>
      <c r="F714" s="29"/>
      <c r="G714" s="29"/>
      <c r="H714" s="30"/>
    </row>
    <row r="715" spans="4:8" ht="17.25" customHeight="1" x14ac:dyDescent="0.2">
      <c r="D715" s="28"/>
      <c r="E715" s="28"/>
      <c r="F715" s="29"/>
      <c r="G715" s="29"/>
      <c r="H715" s="30"/>
    </row>
    <row r="716" spans="4:8" ht="17.25" customHeight="1" x14ac:dyDescent="0.2">
      <c r="D716" s="28"/>
      <c r="E716" s="28"/>
      <c r="F716" s="29"/>
      <c r="G716" s="29"/>
      <c r="H716" s="30"/>
    </row>
    <row r="717" spans="4:8" ht="17.25" customHeight="1" x14ac:dyDescent="0.2">
      <c r="D717" s="28"/>
      <c r="E717" s="28"/>
      <c r="F717" s="29"/>
      <c r="G717" s="29"/>
      <c r="H717" s="30"/>
    </row>
    <row r="718" spans="4:8" ht="17.25" customHeight="1" x14ac:dyDescent="0.2">
      <c r="D718" s="28"/>
      <c r="E718" s="28"/>
      <c r="F718" s="29"/>
      <c r="G718" s="29"/>
      <c r="H718" s="30"/>
    </row>
    <row r="719" spans="4:8" ht="17.25" customHeight="1" x14ac:dyDescent="0.2">
      <c r="D719" s="28"/>
      <c r="E719" s="28"/>
      <c r="F719" s="29"/>
      <c r="G719" s="29"/>
      <c r="H719" s="30"/>
    </row>
    <row r="720" spans="4:8" ht="17.25" customHeight="1" x14ac:dyDescent="0.2">
      <c r="D720" s="28"/>
      <c r="E720" s="28"/>
      <c r="F720" s="29"/>
      <c r="G720" s="29"/>
      <c r="H720" s="30"/>
    </row>
    <row r="721" spans="4:8" ht="17.25" customHeight="1" x14ac:dyDescent="0.2">
      <c r="D721" s="28"/>
      <c r="E721" s="28"/>
      <c r="F721" s="29"/>
      <c r="G721" s="29"/>
      <c r="H721" s="30"/>
    </row>
    <row r="722" spans="4:8" ht="17.25" customHeight="1" x14ac:dyDescent="0.2">
      <c r="D722" s="28"/>
      <c r="E722" s="28"/>
      <c r="F722" s="29"/>
      <c r="G722" s="29"/>
      <c r="H722" s="30"/>
    </row>
    <row r="723" spans="4:8" ht="17.25" customHeight="1" x14ac:dyDescent="0.2">
      <c r="D723" s="28"/>
      <c r="E723" s="28"/>
      <c r="F723" s="29"/>
      <c r="G723" s="29"/>
      <c r="H723" s="30"/>
    </row>
    <row r="724" spans="4:8" ht="17.25" customHeight="1" x14ac:dyDescent="0.2">
      <c r="D724" s="28"/>
      <c r="E724" s="28"/>
      <c r="F724" s="29"/>
      <c r="G724" s="29"/>
      <c r="H724" s="30"/>
    </row>
    <row r="725" spans="4:8" ht="17.25" customHeight="1" x14ac:dyDescent="0.2">
      <c r="D725" s="28"/>
      <c r="E725" s="28"/>
      <c r="F725" s="29"/>
      <c r="G725" s="29"/>
      <c r="H725" s="30"/>
    </row>
    <row r="726" spans="4:8" ht="17.25" customHeight="1" x14ac:dyDescent="0.2">
      <c r="D726" s="28"/>
      <c r="E726" s="28"/>
      <c r="F726" s="29"/>
      <c r="G726" s="29"/>
      <c r="H726" s="30"/>
    </row>
    <row r="727" spans="4:8" ht="17.25" customHeight="1" x14ac:dyDescent="0.2">
      <c r="D727" s="28"/>
      <c r="E727" s="28"/>
      <c r="F727" s="29"/>
      <c r="G727" s="29"/>
      <c r="H727" s="30"/>
    </row>
    <row r="728" spans="4:8" ht="17.25" customHeight="1" x14ac:dyDescent="0.2">
      <c r="D728" s="28"/>
      <c r="E728" s="28"/>
      <c r="F728" s="29"/>
      <c r="G728" s="29"/>
      <c r="H728" s="30"/>
    </row>
    <row r="729" spans="4:8" ht="17.25" customHeight="1" x14ac:dyDescent="0.2">
      <c r="D729" s="28"/>
      <c r="E729" s="28"/>
      <c r="F729" s="29"/>
      <c r="G729" s="29"/>
      <c r="H729" s="30"/>
    </row>
    <row r="730" spans="4:8" ht="17.25" customHeight="1" x14ac:dyDescent="0.2">
      <c r="D730" s="28"/>
      <c r="E730" s="28"/>
      <c r="F730" s="29"/>
      <c r="G730" s="29"/>
      <c r="H730" s="30"/>
    </row>
    <row r="731" spans="4:8" ht="17.25" customHeight="1" x14ac:dyDescent="0.2">
      <c r="D731" s="28"/>
      <c r="E731" s="28"/>
      <c r="F731" s="29"/>
      <c r="G731" s="29"/>
      <c r="H731" s="30"/>
    </row>
    <row r="732" spans="4:8" ht="17.25" customHeight="1" x14ac:dyDescent="0.2">
      <c r="D732" s="28"/>
      <c r="E732" s="28"/>
      <c r="F732" s="29"/>
      <c r="G732" s="29"/>
      <c r="H732" s="30"/>
    </row>
    <row r="733" spans="4:8" ht="17.25" customHeight="1" x14ac:dyDescent="0.2">
      <c r="D733" s="28"/>
      <c r="E733" s="28"/>
      <c r="F733" s="29"/>
      <c r="G733" s="29"/>
      <c r="H733" s="30"/>
    </row>
    <row r="734" spans="4:8" ht="17.25" customHeight="1" x14ac:dyDescent="0.2">
      <c r="D734" s="28"/>
      <c r="E734" s="28"/>
      <c r="F734" s="29"/>
      <c r="G734" s="29"/>
      <c r="H734" s="30"/>
    </row>
    <row r="735" spans="4:8" ht="17.25" customHeight="1" x14ac:dyDescent="0.2">
      <c r="D735" s="28"/>
      <c r="E735" s="28"/>
      <c r="F735" s="29"/>
      <c r="G735" s="29"/>
      <c r="H735" s="30"/>
    </row>
    <row r="736" spans="4:8" ht="17.25" customHeight="1" x14ac:dyDescent="0.2">
      <c r="D736" s="28"/>
      <c r="E736" s="28"/>
      <c r="F736" s="29"/>
      <c r="G736" s="29"/>
      <c r="H736" s="30"/>
    </row>
    <row r="737" spans="4:8" ht="17.25" customHeight="1" x14ac:dyDescent="0.2">
      <c r="D737" s="28"/>
      <c r="E737" s="28"/>
      <c r="F737" s="29"/>
      <c r="G737" s="29"/>
      <c r="H737" s="30"/>
    </row>
    <row r="738" spans="4:8" ht="17.25" customHeight="1" x14ac:dyDescent="0.2">
      <c r="D738" s="28"/>
      <c r="E738" s="28"/>
      <c r="F738" s="29"/>
      <c r="G738" s="29"/>
      <c r="H738" s="30"/>
    </row>
    <row r="739" spans="4:8" ht="17.25" customHeight="1" x14ac:dyDescent="0.2">
      <c r="D739" s="28"/>
      <c r="E739" s="28"/>
      <c r="F739" s="29"/>
      <c r="G739" s="29"/>
      <c r="H739" s="30"/>
    </row>
    <row r="740" spans="4:8" ht="17.25" customHeight="1" x14ac:dyDescent="0.2">
      <c r="D740" s="28"/>
      <c r="E740" s="28"/>
      <c r="F740" s="29"/>
      <c r="G740" s="29"/>
      <c r="H740" s="30"/>
    </row>
    <row r="741" spans="4:8" ht="17.25" customHeight="1" x14ac:dyDescent="0.2">
      <c r="D741" s="28"/>
      <c r="E741" s="28"/>
      <c r="F741" s="29"/>
      <c r="G741" s="29"/>
      <c r="H741" s="30"/>
    </row>
    <row r="742" spans="4:8" ht="17.25" customHeight="1" x14ac:dyDescent="0.2">
      <c r="D742" s="28"/>
      <c r="E742" s="28"/>
      <c r="F742" s="29"/>
      <c r="G742" s="29"/>
      <c r="H742" s="30"/>
    </row>
    <row r="743" spans="4:8" ht="17.25" customHeight="1" x14ac:dyDescent="0.2">
      <c r="D743" s="28"/>
      <c r="E743" s="28"/>
      <c r="F743" s="29"/>
      <c r="G743" s="29"/>
      <c r="H743" s="30"/>
    </row>
    <row r="744" spans="4:8" ht="17.25" customHeight="1" x14ac:dyDescent="0.2">
      <c r="D744" s="28"/>
      <c r="E744" s="28"/>
      <c r="F744" s="29"/>
      <c r="G744" s="29"/>
      <c r="H744" s="30"/>
    </row>
    <row r="745" spans="4:8" ht="17.25" customHeight="1" x14ac:dyDescent="0.2">
      <c r="D745" s="28"/>
      <c r="E745" s="28"/>
      <c r="F745" s="29"/>
      <c r="G745" s="29"/>
      <c r="H745" s="30"/>
    </row>
    <row r="746" spans="4:8" ht="17.25" customHeight="1" x14ac:dyDescent="0.2">
      <c r="D746" s="28"/>
      <c r="E746" s="28"/>
      <c r="F746" s="29"/>
      <c r="G746" s="29"/>
      <c r="H746" s="30"/>
    </row>
    <row r="747" spans="4:8" ht="17.25" customHeight="1" x14ac:dyDescent="0.2">
      <c r="D747" s="28"/>
      <c r="E747" s="28"/>
      <c r="F747" s="29"/>
      <c r="G747" s="29"/>
      <c r="H747" s="30"/>
    </row>
    <row r="748" spans="4:8" ht="17.25" customHeight="1" x14ac:dyDescent="0.2">
      <c r="D748" s="28"/>
      <c r="E748" s="28"/>
      <c r="F748" s="29"/>
      <c r="G748" s="29"/>
      <c r="H748" s="30"/>
    </row>
    <row r="749" spans="4:8" ht="17.25" customHeight="1" x14ac:dyDescent="0.2">
      <c r="D749" s="28"/>
      <c r="E749" s="28"/>
      <c r="F749" s="29"/>
      <c r="G749" s="29"/>
      <c r="H749" s="30"/>
    </row>
    <row r="750" spans="4:8" ht="17.25" customHeight="1" x14ac:dyDescent="0.2">
      <c r="D750" s="28"/>
      <c r="E750" s="28"/>
      <c r="F750" s="29"/>
      <c r="G750" s="29"/>
      <c r="H750" s="30"/>
    </row>
    <row r="751" spans="4:8" ht="17.25" customHeight="1" x14ac:dyDescent="0.2">
      <c r="D751" s="28"/>
      <c r="E751" s="28"/>
      <c r="F751" s="29"/>
      <c r="G751" s="29"/>
      <c r="H751" s="30"/>
    </row>
    <row r="752" spans="4:8" ht="17.25" customHeight="1" x14ac:dyDescent="0.2">
      <c r="D752" s="28"/>
      <c r="E752" s="28"/>
      <c r="F752" s="29"/>
      <c r="G752" s="29"/>
      <c r="H752" s="30"/>
    </row>
    <row r="753" spans="4:8" ht="17.25" customHeight="1" x14ac:dyDescent="0.2">
      <c r="D753" s="28"/>
      <c r="E753" s="28"/>
      <c r="F753" s="29"/>
      <c r="G753" s="29"/>
      <c r="H753" s="30"/>
    </row>
    <row r="754" spans="4:8" ht="17.25" customHeight="1" x14ac:dyDescent="0.2">
      <c r="D754" s="28"/>
      <c r="E754" s="28"/>
      <c r="F754" s="29"/>
      <c r="G754" s="29"/>
      <c r="H754" s="30"/>
    </row>
    <row r="755" spans="4:8" ht="17.25" customHeight="1" x14ac:dyDescent="0.2">
      <c r="D755" s="28"/>
      <c r="E755" s="28"/>
      <c r="F755" s="29"/>
      <c r="G755" s="29"/>
      <c r="H755" s="30"/>
    </row>
    <row r="756" spans="4:8" ht="17.25" customHeight="1" x14ac:dyDescent="0.2">
      <c r="D756" s="28"/>
      <c r="E756" s="28"/>
      <c r="F756" s="29"/>
      <c r="G756" s="29"/>
      <c r="H756" s="30"/>
    </row>
    <row r="757" spans="4:8" ht="17.25" customHeight="1" x14ac:dyDescent="0.2">
      <c r="D757" s="28"/>
      <c r="E757" s="28"/>
      <c r="F757" s="29"/>
      <c r="G757" s="29"/>
      <c r="H757" s="30"/>
    </row>
    <row r="758" spans="4:8" ht="17.25" customHeight="1" x14ac:dyDescent="0.2">
      <c r="D758" s="28"/>
      <c r="E758" s="28"/>
      <c r="F758" s="29"/>
      <c r="G758" s="29"/>
      <c r="H758" s="30"/>
    </row>
    <row r="759" spans="4:8" ht="17.25" customHeight="1" x14ac:dyDescent="0.2">
      <c r="D759" s="28"/>
      <c r="E759" s="28"/>
      <c r="F759" s="29"/>
      <c r="G759" s="29"/>
      <c r="H759" s="30"/>
    </row>
    <row r="760" spans="4:8" ht="17.25" customHeight="1" x14ac:dyDescent="0.2">
      <c r="D760" s="28"/>
      <c r="E760" s="28"/>
      <c r="F760" s="29"/>
      <c r="G760" s="29"/>
      <c r="H760" s="30"/>
    </row>
    <row r="761" spans="4:8" ht="17.25" customHeight="1" x14ac:dyDescent="0.2">
      <c r="D761" s="28"/>
      <c r="E761" s="28"/>
      <c r="F761" s="29"/>
      <c r="G761" s="29"/>
      <c r="H761" s="30"/>
    </row>
    <row r="762" spans="4:8" ht="17.25" customHeight="1" x14ac:dyDescent="0.2">
      <c r="D762" s="28"/>
      <c r="E762" s="28"/>
      <c r="F762" s="29"/>
      <c r="G762" s="29"/>
      <c r="H762" s="30"/>
    </row>
    <row r="763" spans="4:8" ht="17.25" customHeight="1" x14ac:dyDescent="0.2">
      <c r="D763" s="28"/>
      <c r="E763" s="28"/>
      <c r="F763" s="29"/>
      <c r="G763" s="29"/>
      <c r="H763" s="30"/>
    </row>
    <row r="764" spans="4:8" ht="17.25" customHeight="1" x14ac:dyDescent="0.2">
      <c r="D764" s="28"/>
      <c r="E764" s="28"/>
      <c r="F764" s="29"/>
      <c r="G764" s="29"/>
      <c r="H764" s="30"/>
    </row>
    <row r="765" spans="4:8" ht="17.25" customHeight="1" x14ac:dyDescent="0.2">
      <c r="D765" s="28"/>
      <c r="E765" s="28"/>
      <c r="F765" s="29"/>
      <c r="G765" s="29"/>
      <c r="H765" s="30"/>
    </row>
    <row r="766" spans="4:8" ht="17.25" customHeight="1" x14ac:dyDescent="0.2">
      <c r="D766" s="28"/>
      <c r="E766" s="28"/>
      <c r="F766" s="29"/>
      <c r="G766" s="29"/>
      <c r="H766" s="30"/>
    </row>
    <row r="767" spans="4:8" ht="17.25" customHeight="1" x14ac:dyDescent="0.2">
      <c r="D767" s="28"/>
      <c r="E767" s="28"/>
      <c r="F767" s="29"/>
      <c r="G767" s="29"/>
      <c r="H767" s="30"/>
    </row>
    <row r="768" spans="4:8" ht="17.25" customHeight="1" x14ac:dyDescent="0.2">
      <c r="D768" s="28"/>
      <c r="E768" s="28"/>
      <c r="F768" s="29"/>
      <c r="G768" s="29"/>
      <c r="H768" s="30"/>
    </row>
    <row r="769" spans="4:8" ht="17.25" customHeight="1" x14ac:dyDescent="0.2">
      <c r="D769" s="28"/>
      <c r="E769" s="28"/>
      <c r="F769" s="29"/>
      <c r="G769" s="29"/>
      <c r="H769" s="30"/>
    </row>
    <row r="770" spans="4:8" ht="17.25" customHeight="1" x14ac:dyDescent="0.2">
      <c r="D770" s="28"/>
      <c r="E770" s="28"/>
      <c r="F770" s="29"/>
      <c r="G770" s="29"/>
      <c r="H770" s="30"/>
    </row>
    <row r="771" spans="4:8" ht="17.25" customHeight="1" x14ac:dyDescent="0.2">
      <c r="D771" s="28"/>
      <c r="E771" s="28"/>
      <c r="F771" s="29"/>
      <c r="G771" s="29"/>
      <c r="H771" s="30"/>
    </row>
  </sheetData>
  <mergeCells count="3">
    <mergeCell ref="I455:M455"/>
    <mergeCell ref="I456:M456"/>
    <mergeCell ref="B2:AE2"/>
  </mergeCells>
  <phoneticPr fontId="9" type="noConversion"/>
  <pageMargins left="0.82677165354330717" right="0.23622047244094491" top="0.74803149606299213" bottom="0.74803149606299213" header="0.31496062992125984" footer="0.31496062992125984"/>
  <pageSetup paperSize="5" scale="45" fitToHeight="0" orientation="landscape" r:id="rId1"/>
  <headerFooter>
    <oddHeader xml:space="preserve">&amp;C&amp;"Arial,Negrita"&amp;12
PROGRAMA ANUAL DE ADQUISICIONES 2022
CALENDARIZACIÓN DEL GASTO 2022
SECRETARÍA DE BIENESTAR E IGUALDAD SUSTANTIVA &amp;"Arial,Normal"&amp;10
</oddHeader>
    <oddFooter>&amp;R&amp;N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"/>
  <sheetViews>
    <sheetView workbookViewId="0">
      <selection activeCell="B11" sqref="B11"/>
    </sheetView>
  </sheetViews>
  <sheetFormatPr baseColWidth="10" defaultRowHeight="12.75" x14ac:dyDescent="0.2"/>
  <sheetData>
    <row r="11" spans="2:2" ht="409.5" x14ac:dyDescent="0.2">
      <c r="B11" s="54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PAA 2022</vt:lpstr>
      <vt:lpstr>Hoja1</vt:lpstr>
      <vt:lpstr>'PAA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Equipo4</dc:creator>
  <cp:lastModifiedBy>SAF-D26L2</cp:lastModifiedBy>
  <cp:lastPrinted>2021-10-22T23:19:00Z</cp:lastPrinted>
  <dcterms:created xsi:type="dcterms:W3CDTF">2016-05-26T16:43:50Z</dcterms:created>
  <dcterms:modified xsi:type="dcterms:W3CDTF">2022-04-25T19:39:09Z</dcterms:modified>
</cp:coreProperties>
</file>